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3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/>
  <c r="I12" i="3"/>
  <c r="G13" i="3"/>
  <c r="H13" i="3" s="1"/>
  <c r="I13" i="3"/>
  <c r="I5" i="3"/>
  <c r="H5" i="3"/>
  <c r="G5" i="3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<sst xmlns="http://schemas.openxmlformats.org/spreadsheetml/2006/main" count="84" uniqueCount="56">
  <si>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</si>
  <si>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</si>
  <si>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</si>
  <si>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Después de San Fernando (E6)</t>
  </si>
  <si>
    <t>Municipio</t>
  </si>
  <si>
    <t>Medellín</t>
  </si>
  <si>
    <t>Dirección</t>
  </si>
  <si>
    <t>Metro – Aguacatala</t>
  </si>
  <si>
    <t>Barrio</t>
  </si>
  <si>
    <t>Aguacatala</t>
  </si>
  <si>
    <t>Subcuenca</t>
  </si>
  <si>
    <t>Rio Aburrá</t>
  </si>
  <si>
    <t>Longitud</t>
  </si>
  <si>
    <t>-75.5815</t>
  </si>
  <si>
    <t>Latitud</t>
  </si>
  <si>
    <t>6.1953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</si>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</sst>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18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-0.57999999999999996</c:v>
                </c:pt>
                <c:pt idx="2">
                  <c:v>-0.69</c:v>
                </c:pt>
                <c:pt idx="3">
                  <c:v>-0.7</c:v>
                </c:pt>
                <c:pt idx="4">
                  <c:v>-0.6</c:v>
                </c:pt>
                <c:pt idx="5">
                  <c:v>-0.64</c:v>
                </c:pt>
                <c:pt idx="6">
                  <c:v>-0.64</c:v>
                </c:pt>
                <c:pt idx="7">
                  <c:v>-0.73</c:v>
                </c:pt>
                <c:pt idx="8">
                  <c:v>-0.92</c:v>
                </c:pt>
                <c:pt idx="9">
                  <c:v>-0.97</c:v>
                </c:pt>
                <c:pt idx="10">
                  <c:v>-0.85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D1-4D2A-B635-6AFF734FC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401528"/>
        <c:axId val="370401856"/>
      </c:scatterChart>
      <c:valAx>
        <c:axId val="370401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0401856"/>
        <c:crosses val="autoZero"/>
        <c:crossBetween val="midCat"/>
      </c:valAx>
      <c:valAx>
        <c:axId val="37040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0401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08A9FCF-F512-419B-AF80-50BE5AD48B74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C79BA3-8B04-4D75-B31F-8B1066B0E2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924</v>
      </c>
      <c r="C2" s="3" t="s">
        <v>24</v>
      </c>
    </row>
    <row r="3" spans="1:3" x14ac:dyDescent="0.3">
      <c r="A3" s="2" t="s">
        <v>25</v>
      </c>
      <c r="B3" s="3">
        <v>94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43005.625</v>
      </c>
      <c r="C5" s="3" t="s">
        <v>18</v>
      </c>
    </row>
    <row r="6" spans="1:3" x14ac:dyDescent="0.3">
      <c r="A6" s="2" t="s">
        <v>29</v>
      </c>
      <c r="B6" s="3">
        <v>18</v>
      </c>
      <c r="C6" s="3" t="s">
        <v>30</v>
      </c>
    </row>
    <row r="7" spans="1:3" x14ac:dyDescent="0.3">
      <c r="A7" s="2" t="s">
        <v>31</v>
      </c>
      <c r="B7" s="8">
        <f>SUM(Verticales!H2:H30)</f>
        <v>11.180754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0.84638561695685099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19.451196487887902</v>
      </c>
      <c r="C12" s="3" t="s">
        <v>38</v>
      </c>
    </row>
    <row r="13" spans="1:3" x14ac:dyDescent="0.3">
      <c r="A13" s="2" t="s">
        <v>39</v>
      </c>
      <c r="B13" s="8">
        <f>SUM(Verticales!G2:G30)</f>
        <v>13.209999999999999</v>
      </c>
      <c r="C13" s="3" t="s">
        <v>18</v>
      </c>
    </row>
    <row r="14" spans="1:3" x14ac:dyDescent="0.3">
      <c r="A14" s="2" t="s">
        <v>40</v>
      </c>
      <c r="B14" s="8">
        <f>B13/B6</f>
        <v>0.73388888888888881</v>
      </c>
      <c r="C14" s="3" t="s">
        <v>18</v>
      </c>
    </row>
    <row r="15" spans="1:3" x14ac:dyDescent="0.3">
      <c r="A15" s="2" t="s">
        <v>41</v>
      </c>
      <c r="B15" s="8">
        <f>B13/B12</f>
        <v>0.67913560012751684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abSelected="1"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-0.57999999999999996</v>
      </c>
      <c r="D3" s="3">
        <v>0.45450000000000002</v>
      </c>
      <c r="E3" s="3">
        <v>-999</v>
      </c>
      <c r="F3" s="3">
        <v>-999</v>
      </c>
      <c r="G3" s="6">
        <f t="shared" ref="G3:G5" si="1">((B3-B2)/2+(B4-B3)/2)*ABS(C3)</f>
        <v>0.57999999999999996</v>
      </c>
      <c r="H3" s="7">
        <f t="shared" si="0"/>
        <v>0.26361000000000001</v>
      </c>
      <c r="I3" s="6">
        <f t="shared" ref="I3:I5" si="2">SQRT(ABS(C3-C2)^2+(B3-B2)^2)</f>
        <v>0.57999999999999996</v>
      </c>
    </row>
    <row r="4" spans="1:9" x14ac:dyDescent="0.3">
      <c r="A4" s="1">
        <v>2</v>
      </c>
      <c r="B4" s="3">
        <v>2</v>
      </c>
      <c r="C4" s="3">
        <v>-0.69</v>
      </c>
      <c r="D4" s="3">
        <v>0.75509999999999999</v>
      </c>
      <c r="E4" s="3">
        <v>-999</v>
      </c>
      <c r="F4" s="3">
        <v>-999</v>
      </c>
      <c r="G4" s="6">
        <f t="shared" si="1"/>
        <v>1.38</v>
      </c>
      <c r="H4" s="7">
        <f t="shared" si="0"/>
        <v>1.042038</v>
      </c>
      <c r="I4" s="6">
        <f t="shared" si="2"/>
        <v>2.0030227157973024</v>
      </c>
    </row>
    <row r="5" spans="1:9" x14ac:dyDescent="0.3">
      <c r="A5" s="1">
        <v>3</v>
      </c>
      <c r="B5" s="3">
        <v>4</v>
      </c>
      <c r="C5" s="3">
        <v>-0.7</v>
      </c>
      <c r="D5" s="3">
        <v>0.85229999999999995</v>
      </c>
      <c r="E5" s="3">
        <v>-999</v>
      </c>
      <c r="F5" s="3">
        <v>-999</v>
      </c>
      <c r="G5" s="6">
        <f t="shared" si="1"/>
        <v>1.4</v>
      </c>
      <c r="H5" s="7">
        <f t="shared" si="0"/>
        <v>1.1932199999999999</v>
      </c>
      <c r="I5" s="6">
        <f t="shared" si="2"/>
        <v>2.000024999843752</v>
      </c>
    </row>
    <row r="6" spans="1:9" x14ac:dyDescent="0.3">
      <c r="A6" s="1">
        <v>4</v>
      </c>
      <c r="B6" s="3">
        <v>6</v>
      </c>
      <c r="C6" s="3">
        <v>-0.6</v>
      </c>
      <c r="D6" s="3">
        <v>1.1727000000000001</v>
      </c>
      <c r="E6" s="3">
        <v>-999</v>
      </c>
      <c r="F6" s="3">
        <v>-999</v>
      </c>
      <c r="G6" s="6">
        <f t="shared" ref="G6:G13" si="3">((B6-B5)/2+(B7-B6)/2)*ABS(C6)</f>
        <v>1.2</v>
      </c>
      <c r="H6" s="7">
        <f t="shared" ref="H6:H13" si="4">G6*D6</f>
        <v>1.40724</v>
      </c>
      <c r="I6" s="6">
        <f t="shared" ref="I6:I13" si="5">SQRT(ABS(C6-C5)^2+(B6-B5)^2)</f>
        <v>2.0024984394500787</v>
      </c>
    </row>
    <row r="7" spans="1:9" x14ac:dyDescent="0.3">
      <c r="A7" s="1">
        <v>5</v>
      </c>
      <c r="B7" s="3">
        <v>8</v>
      </c>
      <c r="C7" s="3">
        <v>-0.64</v>
      </c>
      <c r="D7" s="3">
        <v>0.79559999999999997</v>
      </c>
      <c r="E7" s="3">
        <v>-999</v>
      </c>
      <c r="F7" s="3">
        <v>-999</v>
      </c>
      <c r="G7" s="6">
        <f t="shared" si="3"/>
        <v>1.28</v>
      </c>
      <c r="H7" s="7">
        <f t="shared" si="4"/>
        <v>1.0183679999999999</v>
      </c>
      <c r="I7" s="6">
        <f t="shared" si="5"/>
        <v>2.0003999600079978</v>
      </c>
    </row>
    <row r="8" spans="1:9" x14ac:dyDescent="0.3">
      <c r="A8" s="1">
        <v>6</v>
      </c>
      <c r="B8" s="3">
        <v>10</v>
      </c>
      <c r="C8" s="3">
        <v>-0.64</v>
      </c>
      <c r="D8" s="3">
        <v>0.69479999999999997</v>
      </c>
      <c r="E8" s="3">
        <v>-999</v>
      </c>
      <c r="F8" s="3">
        <v>-999</v>
      </c>
      <c r="G8" s="6">
        <f t="shared" si="3"/>
        <v>1.28</v>
      </c>
      <c r="H8" s="7">
        <f t="shared" si="4"/>
        <v>0.88934400000000002</v>
      </c>
      <c r="I8" s="6">
        <f t="shared" si="5"/>
        <v>2</v>
      </c>
    </row>
    <row r="9" spans="1:9" x14ac:dyDescent="0.3">
      <c r="A9" s="1">
        <v>7</v>
      </c>
      <c r="B9" s="3">
        <v>12</v>
      </c>
      <c r="C9" s="3">
        <v>-0.73</v>
      </c>
      <c r="D9" s="3">
        <v>0.89549999999999996</v>
      </c>
      <c r="E9" s="3">
        <v>-999</v>
      </c>
      <c r="F9" s="3">
        <v>-999</v>
      </c>
      <c r="G9" s="6">
        <f t="shared" si="3"/>
        <v>1.46</v>
      </c>
      <c r="H9" s="7">
        <f t="shared" si="4"/>
        <v>1.3074299999999999</v>
      </c>
      <c r="I9" s="6">
        <f t="shared" si="5"/>
        <v>2.0020239758804088</v>
      </c>
    </row>
    <row r="10" spans="1:9" x14ac:dyDescent="0.3">
      <c r="A10" s="1">
        <v>8</v>
      </c>
      <c r="B10" s="3">
        <v>14</v>
      </c>
      <c r="C10" s="3">
        <v>-0.92</v>
      </c>
      <c r="D10" s="3">
        <v>0.80549999999999999</v>
      </c>
      <c r="E10" s="3">
        <v>-999</v>
      </c>
      <c r="F10" s="3">
        <v>-999</v>
      </c>
      <c r="G10" s="6">
        <f t="shared" si="3"/>
        <v>1.84</v>
      </c>
      <c r="H10" s="7">
        <f t="shared" si="4"/>
        <v>1.4821200000000001</v>
      </c>
      <c r="I10" s="6">
        <f t="shared" si="5"/>
        <v>2.0090047287151913</v>
      </c>
    </row>
    <row r="11" spans="1:9" x14ac:dyDescent="0.3">
      <c r="A11" s="1">
        <v>9</v>
      </c>
      <c r="B11" s="3">
        <v>16</v>
      </c>
      <c r="C11" s="3">
        <v>-0.97</v>
      </c>
      <c r="D11" s="3">
        <v>1.0746</v>
      </c>
      <c r="E11" s="3">
        <v>-999</v>
      </c>
      <c r="F11" s="3">
        <v>-999</v>
      </c>
      <c r="G11" s="6">
        <f t="shared" si="3"/>
        <v>1.94</v>
      </c>
      <c r="H11" s="7">
        <f t="shared" si="4"/>
        <v>2.084724</v>
      </c>
      <c r="I11" s="6">
        <f t="shared" si="5"/>
        <v>2.0006249023742559</v>
      </c>
    </row>
    <row r="12" spans="1:9" x14ac:dyDescent="0.3">
      <c r="A12" s="1">
        <v>10</v>
      </c>
      <c r="B12" s="3">
        <v>18</v>
      </c>
      <c r="C12" s="3">
        <v>-0.85</v>
      </c>
      <c r="D12" s="3">
        <v>0.5796</v>
      </c>
      <c r="E12" s="3">
        <v>-999</v>
      </c>
      <c r="F12" s="3">
        <v>-999</v>
      </c>
      <c r="G12" s="6">
        <f t="shared" si="3"/>
        <v>0.85</v>
      </c>
      <c r="H12" s="7">
        <f t="shared" si="4"/>
        <v>0.49265999999999999</v>
      </c>
      <c r="I12" s="6">
        <f t="shared" si="5"/>
        <v>2.0035967658189109</v>
      </c>
    </row>
    <row r="13" spans="1:9" x14ac:dyDescent="0.3">
      <c r="B13" s="5">
        <v>18</v>
      </c>
      <c r="C13" s="5">
        <v>0</v>
      </c>
      <c r="D13" s="5">
        <v>0</v>
      </c>
      <c r="E13" s="5">
        <v>0</v>
      </c>
      <c r="F13" s="5">
        <v>0</v>
      </c>
      <c r="G13" s="6">
        <f t="shared" si="3"/>
        <v>0</v>
      </c>
      <c r="H13" s="7">
        <f t="shared" si="4"/>
        <v>0</v>
      </c>
      <c r="I13" s="6">
        <f t="shared" si="5"/>
        <v>0.85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-0.57999999999999996</v>
      </c>
    </row>
    <row r="3" spans="1:3" x14ac:dyDescent="0.3">
      <c r="A3" s="1">
        <v>2</v>
      </c>
      <c r="B3" s="3">
        <v>2</v>
      </c>
      <c r="C3" s="3">
        <v>-0.69</v>
      </c>
    </row>
    <row r="4" spans="1:3" x14ac:dyDescent="0.3">
      <c r="A4" s="1">
        <v>3</v>
      </c>
      <c r="B4" s="3">
        <v>4</v>
      </c>
      <c r="C4" s="3">
        <v>-0.7</v>
      </c>
    </row>
    <row r="5" spans="1:3" x14ac:dyDescent="0.3">
      <c r="A5" s="1">
        <v>4</v>
      </c>
      <c r="B5" s="3">
        <v>6</v>
      </c>
      <c r="C5" s="3">
        <v>-0.6</v>
      </c>
    </row>
    <row r="6" spans="1:3" x14ac:dyDescent="0.3">
      <c r="A6" s="1">
        <v>5</v>
      </c>
      <c r="B6" s="3">
        <v>8</v>
      </c>
      <c r="C6" s="3">
        <v>-0.64</v>
      </c>
    </row>
    <row r="7" spans="1:3" x14ac:dyDescent="0.3">
      <c r="A7" s="1">
        <v>6</v>
      </c>
      <c r="B7" s="3">
        <v>10</v>
      </c>
      <c r="C7" s="3">
        <v>-0.64</v>
      </c>
    </row>
    <row r="8" spans="1:3" x14ac:dyDescent="0.3">
      <c r="A8" s="1">
        <v>7</v>
      </c>
      <c r="B8" s="3">
        <v>12</v>
      </c>
      <c r="C8" s="3">
        <v>-0.73</v>
      </c>
    </row>
    <row r="9" spans="1:3" x14ac:dyDescent="0.3">
      <c r="A9" s="1">
        <v>8</v>
      </c>
      <c r="B9" s="3">
        <v>14</v>
      </c>
      <c r="C9" s="3">
        <v>-0.92</v>
      </c>
    </row>
    <row r="10" spans="1:3" x14ac:dyDescent="0.3">
      <c r="A10" s="1">
        <v>9</v>
      </c>
      <c r="B10" s="3">
        <v>16</v>
      </c>
      <c r="C10" s="3">
        <v>-0.97</v>
      </c>
    </row>
    <row r="11" spans="1:3" x14ac:dyDescent="0.3">
      <c r="A11" s="1">
        <v>10</v>
      </c>
      <c r="B11" s="3">
        <v>18</v>
      </c>
      <c r="C11" s="3">
        <v>-0.85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2017-10-30T21:36:16Z</dcterms:created>
  <dcterms:modified xsi:type="dcterms:W3CDTF">2017-11-29T20:25:03Z</dcterms:modified>
</cp:coreProperties>
</file>