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I3" i="3" l="1"/>
  <c r="B10" i="2" l="1"/>
  <c r="B7" i="2"/>
  <c r="B12" i="2"/>
  <c r="B13" i="2"/>
  <c r="B14" i="2" s="1"/>
  <c r="I4" i="3"/>
  <c r="I5" i="3"/>
  <c r="I6" i="3"/>
  <c r="I7" i="3"/>
  <c r="I8" i="3"/>
  <c r="I9" i="3"/>
  <c r="I10" i="3"/>
  <c r="I11" i="3"/>
  <c r="I12" i="3"/>
  <c r="I13" i="3"/>
  <c r="H4" i="3"/>
  <c r="H5" i="3"/>
  <c r="H6" i="3"/>
  <c r="H7" i="3"/>
  <c r="H8" i="3"/>
  <c r="H9" i="3"/>
  <c r="H10" i="3"/>
  <c r="H11" i="3"/>
  <c r="H12" i="3"/>
  <c r="H13" i="3"/>
  <c r="H14" i="3"/>
  <c r="G4" i="3"/>
  <c r="G5" i="3"/>
  <c r="G6" i="3"/>
  <c r="G7" i="3"/>
  <c r="G8" i="3"/>
  <c r="G9" i="3"/>
  <c r="G10" i="3"/>
  <c r="G11" i="3"/>
  <c r="G12" i="3"/>
  <c r="G13" i="3"/>
  <c r="G14" i="3"/>
  <c r="G3" i="3"/>
  <c r="H3" i="3" s="1"/>
  <c r="H2" i="3"/>
  <c r="B15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<sst xmlns="http://schemas.openxmlformats.org/spreadsheetml/2006/main" count="84" uniqueCount="56">
  <si>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</si>
  <si>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</si>
  <si>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</si>
  <si>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Ayurá (Q4)</t>
  </si>
  <si>
    <t>Municipio</t>
  </si>
  <si>
    <t>Envigado</t>
  </si>
  <si>
    <t>Dirección</t>
  </si>
  <si>
    <t>Calle 25Sur Cra 48</t>
  </si>
  <si>
    <t>Barrio</t>
  </si>
  <si>
    <t>Las Vegas Santa Teresa</t>
  </si>
  <si>
    <t>Subcuenca</t>
  </si>
  <si>
    <t>Ayurá</t>
  </si>
  <si>
    <t>Longitud</t>
  </si>
  <si>
    <t>-75.5831</t>
  </si>
  <si>
    <t>Latitud</t>
  </si>
  <si>
    <t>6.1875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</si>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</sst>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250261063258972E-2"/>
          <c:y val="7.4929292929292929E-2"/>
          <c:w val="0.93468795740897359"/>
          <c:h val="0.450323232323232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Batimetria!$B$2:$B$16</c:f>
              <c:numCache>
                <c:formatCode>General</c:formatCode>
                <c:ptCount val="15"/>
                <c:pt idx="0">
                  <c:v>0</c:v>
                </c:pt>
                <c:pt idx="1">
                  <c:v>4.2</c:v>
                </c:pt>
                <c:pt idx="2">
                  <c:v>4.5999999999999996</c:v>
                </c:pt>
                <c:pt idx="3">
                  <c:v>5</c:v>
                </c:pt>
                <c:pt idx="4">
                  <c:v>5.4</c:v>
                </c:pt>
                <c:pt idx="5">
                  <c:v>5.8</c:v>
                </c:pt>
                <c:pt idx="6">
                  <c:v>6.2</c:v>
                </c:pt>
                <c:pt idx="7">
                  <c:v>6.6</c:v>
                </c:pt>
                <c:pt idx="8">
                  <c:v>7</c:v>
                </c:pt>
                <c:pt idx="9">
                  <c:v>7.4</c:v>
                </c:pt>
                <c:pt idx="10">
                  <c:v>7.8</c:v>
                </c:pt>
                <c:pt idx="11">
                  <c:v>8.1999999999999993</c:v>
                </c:pt>
                <c:pt idx="12">
                  <c:v>8.6</c:v>
                </c:pt>
                <c:pt idx="13">
                  <c:v>8.6</c:v>
                </c:pt>
                <c:pt idx="14">
                  <c:v>13.5</c:v>
                </c:pt>
              </c:numCache>
            </c:numRef>
          </c:xVal>
          <c:yVal>
            <c:numRef>
              <c:f>Batimetria!$C$2:$C$16</c:f>
              <c:numCache>
                <c:formatCode>General</c:formatCode>
                <c:ptCount val="15"/>
                <c:pt idx="0">
                  <c:v>0.3</c:v>
                </c:pt>
                <c:pt idx="1">
                  <c:v>0</c:v>
                </c:pt>
                <c:pt idx="2">
                  <c:v>-0.12</c:v>
                </c:pt>
                <c:pt idx="3">
                  <c:v>-0.12</c:v>
                </c:pt>
                <c:pt idx="4">
                  <c:v>-0.25</c:v>
                </c:pt>
                <c:pt idx="5">
                  <c:v>-0.48</c:v>
                </c:pt>
                <c:pt idx="6">
                  <c:v>-0.56999999999999995</c:v>
                </c:pt>
                <c:pt idx="7">
                  <c:v>-0.7</c:v>
                </c:pt>
                <c:pt idx="8">
                  <c:v>-0.98</c:v>
                </c:pt>
                <c:pt idx="9">
                  <c:v>-1.1000000000000001</c:v>
                </c:pt>
                <c:pt idx="10">
                  <c:v>-1.2</c:v>
                </c:pt>
                <c:pt idx="11">
                  <c:v>-1.22</c:v>
                </c:pt>
                <c:pt idx="12">
                  <c:v>-1.1499999999999999</c:v>
                </c:pt>
                <c:pt idx="13">
                  <c:v>0.25</c:v>
                </c:pt>
                <c:pt idx="14">
                  <c:v>0.28000000000000003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FB-4D67-9F82-E9C336D81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487232"/>
        <c:axId val="265487888"/>
      </c:scatterChart>
      <c:valAx>
        <c:axId val="26548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65487888"/>
        <c:crosses val="autoZero"/>
        <c:crossBetween val="midCat"/>
      </c:valAx>
      <c:valAx>
        <c:axId val="26548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6548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FC49D8-3030-41B7-9D48-FFE016AD9D31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FC40DF-32E6-4802-88BA-5010A18967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746</v>
      </c>
      <c r="C2" s="3" t="s">
        <v>24</v>
      </c>
    </row>
    <row r="3" spans="1:3" x14ac:dyDescent="0.3">
      <c r="A3" s="2" t="s">
        <v>25</v>
      </c>
      <c r="B3" s="3">
        <v>1012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42802.511805555558</v>
      </c>
      <c r="C5" s="3" t="s">
        <v>18</v>
      </c>
    </row>
    <row r="6" spans="1:3" x14ac:dyDescent="0.3">
      <c r="A6" s="2" t="s">
        <v>29</v>
      </c>
      <c r="B6" s="3">
        <v>4.4000000000000004</v>
      </c>
      <c r="C6" s="3" t="s">
        <v>30</v>
      </c>
    </row>
    <row r="7" spans="1:3" x14ac:dyDescent="0.3">
      <c r="A7" s="2" t="s">
        <v>31</v>
      </c>
      <c r="B7" s="7">
        <f>SUM(Verticales!H2:H14)</f>
        <v>1.4708799999999997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0.50269309637730697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SUM(Verticales!I2:I14)</f>
        <v>4.6549763194738087</v>
      </c>
      <c r="C12" s="3" t="s">
        <v>38</v>
      </c>
    </row>
    <row r="13" spans="1:3" x14ac:dyDescent="0.3">
      <c r="A13" s="2" t="s">
        <v>39</v>
      </c>
      <c r="B13" s="7">
        <f>SUM(Verticales!G2:G14)</f>
        <v>2.9259999999999993</v>
      </c>
      <c r="C13" s="3" t="s">
        <v>18</v>
      </c>
    </row>
    <row r="14" spans="1:3" x14ac:dyDescent="0.3">
      <c r="A14" s="2" t="s">
        <v>40</v>
      </c>
      <c r="B14" s="7">
        <f>B13/B6</f>
        <v>0.66499999999999981</v>
      </c>
      <c r="C14" s="3" t="s">
        <v>18</v>
      </c>
    </row>
    <row r="15" spans="1:3" x14ac:dyDescent="0.3">
      <c r="A15" s="2" t="s">
        <v>41</v>
      </c>
      <c r="B15" s="7">
        <f>B13/B12</f>
        <v>0.62857462620363014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topLeftCell="C1" workbookViewId="0">
      <selection activeCell="I4" sqref="I3: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4.2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4" si="0">G2*D2</f>
        <v>0</v>
      </c>
      <c r="I2" s="5">
        <v>0</v>
      </c>
    </row>
    <row r="3" spans="1:9" x14ac:dyDescent="0.3">
      <c r="A3" s="1">
        <v>2</v>
      </c>
      <c r="B3" s="3">
        <v>4.5999999999999996</v>
      </c>
      <c r="C3" s="3">
        <v>-0.12</v>
      </c>
      <c r="D3" s="3">
        <v>0.05</v>
      </c>
      <c r="E3" s="3">
        <v>-999</v>
      </c>
      <c r="F3" s="3">
        <v>-999</v>
      </c>
      <c r="G3" s="5">
        <f t="shared" ref="G3:G14" si="1">((B3-B2)/2+(B4-B3)/2)*ABS(C3)</f>
        <v>4.7999999999999987E-2</v>
      </c>
      <c r="H3" s="6">
        <f t="shared" si="0"/>
        <v>2.3999999999999994E-3</v>
      </c>
      <c r="I3" s="5">
        <f t="shared" ref="I3:I14" si="2">SQRT(ABS(C3-C2)^2+(B3-B2)^2)</f>
        <v>0.41761226035642152</v>
      </c>
    </row>
    <row r="4" spans="1:9" x14ac:dyDescent="0.3">
      <c r="A4" s="1">
        <v>3</v>
      </c>
      <c r="B4" s="3">
        <v>5</v>
      </c>
      <c r="C4" s="3">
        <v>-0.12</v>
      </c>
      <c r="D4" s="3">
        <v>8.3000000000000004E-2</v>
      </c>
      <c r="E4" s="3">
        <v>-999</v>
      </c>
      <c r="F4" s="3">
        <v>-999</v>
      </c>
      <c r="G4" s="5">
        <f t="shared" si="1"/>
        <v>4.8000000000000043E-2</v>
      </c>
      <c r="H4" s="6">
        <f t="shared" si="0"/>
        <v>3.984000000000004E-3</v>
      </c>
      <c r="I4" s="5">
        <f t="shared" si="2"/>
        <v>0.40000000000000036</v>
      </c>
    </row>
    <row r="5" spans="1:9" x14ac:dyDescent="0.3">
      <c r="A5" s="1">
        <v>4</v>
      </c>
      <c r="B5" s="3">
        <v>5.4</v>
      </c>
      <c r="C5" s="3">
        <v>-0.25</v>
      </c>
      <c r="D5" s="3">
        <v>0.25900000000000001</v>
      </c>
      <c r="E5" s="3">
        <v>-999</v>
      </c>
      <c r="F5" s="3">
        <v>-999</v>
      </c>
      <c r="G5" s="5">
        <f t="shared" si="1"/>
        <v>9.9999999999999978E-2</v>
      </c>
      <c r="H5" s="6">
        <f t="shared" si="0"/>
        <v>2.5899999999999996E-2</v>
      </c>
      <c r="I5" s="5">
        <f t="shared" si="2"/>
        <v>0.42059481689626216</v>
      </c>
    </row>
    <row r="6" spans="1:9" x14ac:dyDescent="0.3">
      <c r="A6" s="1">
        <v>5</v>
      </c>
      <c r="B6" s="3">
        <v>5.8</v>
      </c>
      <c r="C6" s="3">
        <v>-0.48</v>
      </c>
      <c r="D6" s="3">
        <v>0.28299999999999997</v>
      </c>
      <c r="E6" s="3">
        <v>-999</v>
      </c>
      <c r="F6" s="3">
        <v>-999</v>
      </c>
      <c r="G6" s="5">
        <f t="shared" si="1"/>
        <v>0.19199999999999995</v>
      </c>
      <c r="H6" s="6">
        <f t="shared" si="0"/>
        <v>5.4335999999999982E-2</v>
      </c>
      <c r="I6" s="5">
        <f t="shared" si="2"/>
        <v>0.46141087980237266</v>
      </c>
    </row>
    <row r="7" spans="1:9" x14ac:dyDescent="0.3">
      <c r="A7" s="1">
        <v>6</v>
      </c>
      <c r="B7" s="3">
        <v>6.2</v>
      </c>
      <c r="C7" s="3">
        <v>-0.56999999999999995</v>
      </c>
      <c r="D7" s="3">
        <v>0.20200000000000001</v>
      </c>
      <c r="E7" s="3">
        <v>-999</v>
      </c>
      <c r="F7" s="3">
        <v>-999</v>
      </c>
      <c r="G7" s="5">
        <f t="shared" si="1"/>
        <v>0.22799999999999992</v>
      </c>
      <c r="H7" s="6">
        <f t="shared" si="0"/>
        <v>4.6055999999999986E-2</v>
      </c>
      <c r="I7" s="5">
        <f t="shared" si="2"/>
        <v>0.41000000000000036</v>
      </c>
    </row>
    <row r="8" spans="1:9" x14ac:dyDescent="0.3">
      <c r="A8" s="1">
        <v>7</v>
      </c>
      <c r="B8" s="3">
        <v>6.6</v>
      </c>
      <c r="C8" s="3">
        <v>-0.7</v>
      </c>
      <c r="D8" s="3">
        <v>0.27400000000000002</v>
      </c>
      <c r="E8" s="3">
        <v>-999</v>
      </c>
      <c r="F8" s="3">
        <v>-999</v>
      </c>
      <c r="G8" s="5">
        <f t="shared" si="1"/>
        <v>0.27999999999999992</v>
      </c>
      <c r="H8" s="6">
        <f t="shared" si="0"/>
        <v>7.6719999999999983E-2</v>
      </c>
      <c r="I8" s="5">
        <f t="shared" si="2"/>
        <v>0.42059481689626133</v>
      </c>
    </row>
    <row r="9" spans="1:9" x14ac:dyDescent="0.3">
      <c r="A9" s="1">
        <v>8</v>
      </c>
      <c r="B9" s="3">
        <v>7</v>
      </c>
      <c r="C9" s="3">
        <v>-0.98</v>
      </c>
      <c r="D9" s="3">
        <v>0.314</v>
      </c>
      <c r="E9" s="3">
        <v>-999</v>
      </c>
      <c r="F9" s="3">
        <v>-999</v>
      </c>
      <c r="G9" s="5">
        <f t="shared" si="1"/>
        <v>0.39200000000000035</v>
      </c>
      <c r="H9" s="6">
        <f t="shared" si="0"/>
        <v>0.12308800000000011</v>
      </c>
      <c r="I9" s="5">
        <f t="shared" si="2"/>
        <v>0.48826222462934843</v>
      </c>
    </row>
    <row r="10" spans="1:9" x14ac:dyDescent="0.3">
      <c r="A10" s="1">
        <v>9</v>
      </c>
      <c r="B10" s="3">
        <v>7.4</v>
      </c>
      <c r="C10" s="3">
        <v>-1.1000000000000001</v>
      </c>
      <c r="D10" s="3">
        <v>0.38900000000000001</v>
      </c>
      <c r="E10" s="3">
        <v>-999</v>
      </c>
      <c r="F10" s="3">
        <v>-999</v>
      </c>
      <c r="G10" s="5">
        <f t="shared" si="1"/>
        <v>0.43999999999999995</v>
      </c>
      <c r="H10" s="6">
        <f t="shared" si="0"/>
        <v>0.17115999999999998</v>
      </c>
      <c r="I10" s="5">
        <f t="shared" si="2"/>
        <v>0.41761226035642235</v>
      </c>
    </row>
    <row r="11" spans="1:9" x14ac:dyDescent="0.3">
      <c r="A11" s="1">
        <v>10</v>
      </c>
      <c r="B11" s="3">
        <v>7.8</v>
      </c>
      <c r="C11" s="3">
        <v>-1.2</v>
      </c>
      <c r="D11" s="3">
        <v>0.39400000000000002</v>
      </c>
      <c r="E11" s="3">
        <v>-999</v>
      </c>
      <c r="F11" s="3">
        <v>-999</v>
      </c>
      <c r="G11" s="5">
        <f t="shared" si="1"/>
        <v>0.47999999999999932</v>
      </c>
      <c r="H11" s="6">
        <f t="shared" si="0"/>
        <v>0.18911999999999973</v>
      </c>
      <c r="I11" s="5">
        <f t="shared" si="2"/>
        <v>0.41231056256176551</v>
      </c>
    </row>
    <row r="12" spans="1:9" x14ac:dyDescent="0.3">
      <c r="A12" s="1">
        <v>11</v>
      </c>
      <c r="B12" s="3">
        <v>8.1999999999999993</v>
      </c>
      <c r="C12" s="3">
        <v>-1.22</v>
      </c>
      <c r="D12" s="3">
        <v>1.077</v>
      </c>
      <c r="E12" s="3">
        <v>-999</v>
      </c>
      <c r="F12" s="3">
        <v>-999</v>
      </c>
      <c r="G12" s="5">
        <f t="shared" si="1"/>
        <v>0.48799999999999988</v>
      </c>
      <c r="H12" s="6">
        <f t="shared" si="0"/>
        <v>0.52557599999999982</v>
      </c>
      <c r="I12" s="5">
        <f t="shared" si="2"/>
        <v>0.40049968789001522</v>
      </c>
    </row>
    <row r="13" spans="1:9" x14ac:dyDescent="0.3">
      <c r="A13" s="1">
        <v>12</v>
      </c>
      <c r="B13" s="3">
        <v>8.6</v>
      </c>
      <c r="C13" s="3">
        <v>-1.1499999999999999</v>
      </c>
      <c r="D13" s="3">
        <v>1.0980000000000001</v>
      </c>
      <c r="E13" s="3">
        <v>-999</v>
      </c>
      <c r="F13" s="3">
        <v>-999</v>
      </c>
      <c r="G13" s="5">
        <f t="shared" si="1"/>
        <v>0.23000000000000018</v>
      </c>
      <c r="H13" s="6">
        <f t="shared" si="0"/>
        <v>0.25254000000000021</v>
      </c>
      <c r="I13" s="5">
        <f t="shared" si="2"/>
        <v>0.4060788100849394</v>
      </c>
    </row>
    <row r="14" spans="1:9" x14ac:dyDescent="0.3">
      <c r="A14" s="1">
        <v>13</v>
      </c>
      <c r="B14" s="3">
        <v>8.6</v>
      </c>
      <c r="C14" s="3">
        <v>0</v>
      </c>
      <c r="D14" s="3">
        <v>0</v>
      </c>
      <c r="E14" s="3">
        <v>-999</v>
      </c>
      <c r="F14" s="3">
        <v>-999</v>
      </c>
      <c r="G14" s="5">
        <f t="shared" si="1"/>
        <v>0</v>
      </c>
      <c r="H14" s="6">
        <f t="shared" si="0"/>
        <v>0</v>
      </c>
      <c r="I14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>
      <selection activeCell="D23" sqref="D23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0.3</v>
      </c>
    </row>
    <row r="3" spans="1:3" x14ac:dyDescent="0.3">
      <c r="A3" s="1">
        <v>2</v>
      </c>
      <c r="B3" s="3">
        <v>4.2</v>
      </c>
      <c r="C3" s="3">
        <v>0</v>
      </c>
    </row>
    <row r="4" spans="1:3" x14ac:dyDescent="0.3">
      <c r="A4" s="1">
        <v>3</v>
      </c>
      <c r="B4" s="3">
        <v>4.5999999999999996</v>
      </c>
      <c r="C4" s="3">
        <v>-0.12</v>
      </c>
    </row>
    <row r="5" spans="1:3" x14ac:dyDescent="0.3">
      <c r="A5" s="1">
        <v>4</v>
      </c>
      <c r="B5" s="3">
        <v>5</v>
      </c>
      <c r="C5" s="3">
        <v>-0.12</v>
      </c>
    </row>
    <row r="6" spans="1:3" x14ac:dyDescent="0.3">
      <c r="A6" s="1">
        <v>5</v>
      </c>
      <c r="B6" s="3">
        <v>5.4</v>
      </c>
      <c r="C6" s="3">
        <v>-0.25</v>
      </c>
    </row>
    <row r="7" spans="1:3" x14ac:dyDescent="0.3">
      <c r="A7" s="1">
        <v>6</v>
      </c>
      <c r="B7" s="3">
        <v>5.8</v>
      </c>
      <c r="C7" s="3">
        <v>-0.48</v>
      </c>
    </row>
    <row r="8" spans="1:3" x14ac:dyDescent="0.3">
      <c r="A8" s="1">
        <v>7</v>
      </c>
      <c r="B8" s="3">
        <v>6.2</v>
      </c>
      <c r="C8" s="3">
        <v>-0.56999999999999995</v>
      </c>
    </row>
    <row r="9" spans="1:3" x14ac:dyDescent="0.3">
      <c r="A9" s="1">
        <v>8</v>
      </c>
      <c r="B9" s="3">
        <v>6.6</v>
      </c>
      <c r="C9" s="3">
        <v>-0.7</v>
      </c>
    </row>
    <row r="10" spans="1:3" x14ac:dyDescent="0.3">
      <c r="A10" s="1">
        <v>9</v>
      </c>
      <c r="B10" s="3">
        <v>7</v>
      </c>
      <c r="C10" s="3">
        <v>-0.98</v>
      </c>
    </row>
    <row r="11" spans="1:3" x14ac:dyDescent="0.3">
      <c r="A11" s="1">
        <v>10</v>
      </c>
      <c r="B11" s="3">
        <v>7.4</v>
      </c>
      <c r="C11" s="3">
        <v>-1.1000000000000001</v>
      </c>
    </row>
    <row r="12" spans="1:3" x14ac:dyDescent="0.3">
      <c r="A12" s="1">
        <v>11</v>
      </c>
      <c r="B12" s="3">
        <v>7.8</v>
      </c>
      <c r="C12" s="3">
        <v>-1.2</v>
      </c>
    </row>
    <row r="13" spans="1:3" x14ac:dyDescent="0.3">
      <c r="A13" s="1">
        <v>12</v>
      </c>
      <c r="B13" s="3">
        <v>8.1999999999999993</v>
      </c>
      <c r="C13" s="3">
        <v>-1.22</v>
      </c>
    </row>
    <row r="14" spans="1:3" x14ac:dyDescent="0.3">
      <c r="A14" s="1">
        <v>13</v>
      </c>
      <c r="B14" s="3">
        <v>8.6</v>
      </c>
      <c r="C14" s="3">
        <v>-1.1499999999999999</v>
      </c>
    </row>
    <row r="15" spans="1:3" x14ac:dyDescent="0.3">
      <c r="A15" s="1">
        <v>14</v>
      </c>
      <c r="B15" s="3">
        <v>8.6</v>
      </c>
      <c r="C15" s="3">
        <v>0.25</v>
      </c>
    </row>
    <row r="16" spans="1:3" x14ac:dyDescent="0.3">
      <c r="A16" s="1">
        <v>15</v>
      </c>
      <c r="B16" s="3">
        <v>13.5</v>
      </c>
      <c r="C16" s="3">
        <v>0.28000000000000003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2017-07-27T05:52:41Z</dcterms:created>
  <dcterms:modified xsi:type="dcterms:W3CDTF">2017-11-29T20:40:46Z</dcterms:modified>
</cp:coreProperties>
</file>