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26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I5" i="3"/>
  <c r="G5" i="3"/>
  <c r="H5" i="3" s="1"/>
  <c r="I4" i="3"/>
  <c r="G4" i="3"/>
  <c r="H4" i="3" s="1"/>
  <c r="I3" i="3"/>
  <c r="H3" i="3"/>
  <c r="G3" i="3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<sst xmlns="http://schemas.openxmlformats.org/spreadsheetml/2006/main" count="84" uniqueCount="56">
  <si>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</si>
  <si>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</si>
  <si>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</si>
  <si>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(Q9)</t>
  </si>
  <si>
    <t>Municipio</t>
  </si>
  <si>
    <t>Medellín</t>
  </si>
  <si>
    <t>Dirección</t>
  </si>
  <si>
    <t>Cra 63a 47d</t>
  </si>
  <si>
    <t>Barrio</t>
  </si>
  <si>
    <t>Naranjal</t>
  </si>
  <si>
    <t>Subcuenca</t>
  </si>
  <si>
    <t>Q. La Hueso</t>
  </si>
  <si>
    <t>Longitud</t>
  </si>
  <si>
    <t>-75.5796</t>
  </si>
  <si>
    <t>Latitud</t>
  </si>
  <si>
    <t>6.2511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</si>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</sst>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2.7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-0.14199999999999999</c:v>
                </c:pt>
                <c:pt idx="2">
                  <c:v>-0.218</c:v>
                </c:pt>
                <c:pt idx="3">
                  <c:v>-0.23899999999999999</c:v>
                </c:pt>
                <c:pt idx="4">
                  <c:v>-0.253</c:v>
                </c:pt>
                <c:pt idx="5">
                  <c:v>-0.245</c:v>
                </c:pt>
                <c:pt idx="6">
                  <c:v>-0.25900000000000001</c:v>
                </c:pt>
                <c:pt idx="7">
                  <c:v>-0.16600000000000001</c:v>
                </c:pt>
                <c:pt idx="8">
                  <c:v>-0.13500000000000001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9-46E1-8001-829595BF3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0472"/>
        <c:axId val="569102112"/>
      </c:scatterChart>
      <c:valAx>
        <c:axId val="56910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2112"/>
        <c:crosses val="autoZero"/>
        <c:crossBetween val="midCat"/>
      </c:valAx>
      <c:valAx>
        <c:axId val="56910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DE1111F-EA3D-4F36-895A-554E1EBC644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8726676-6F23-4D4A-8B91-0D8527E7A9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863</v>
      </c>
      <c r="C2" s="3" t="s">
        <v>24</v>
      </c>
    </row>
    <row r="3" spans="1:3" x14ac:dyDescent="0.3">
      <c r="A3" s="2" t="s">
        <v>25</v>
      </c>
      <c r="B3" s="3">
        <v>1004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42942.461805555547</v>
      </c>
      <c r="C5" s="3" t="s">
        <v>18</v>
      </c>
    </row>
    <row r="6" spans="1:3" x14ac:dyDescent="0.3">
      <c r="A6" s="2" t="s">
        <v>29</v>
      </c>
      <c r="B6" s="3">
        <v>2.7</v>
      </c>
      <c r="C6" s="3" t="s">
        <v>30</v>
      </c>
    </row>
    <row r="7" spans="1:3" x14ac:dyDescent="0.3">
      <c r="A7" s="2" t="s">
        <v>31</v>
      </c>
      <c r="B7" s="7">
        <f>SUM(Verticales!H2:H30)</f>
        <v>0.35580570000000006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0.71576282438141214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2.7875378122869843</v>
      </c>
      <c r="C12" s="3" t="s">
        <v>38</v>
      </c>
    </row>
    <row r="13" spans="1:3" x14ac:dyDescent="0.3">
      <c r="A13" s="2" t="s">
        <v>39</v>
      </c>
      <c r="B13" s="7">
        <f>SUM(Verticales!G2:G30)</f>
        <v>0.4971000000000001</v>
      </c>
      <c r="C13" s="3" t="s">
        <v>18</v>
      </c>
    </row>
    <row r="14" spans="1:3" x14ac:dyDescent="0.3">
      <c r="A14" s="2" t="s">
        <v>40</v>
      </c>
      <c r="B14" s="7">
        <f>B13/B6</f>
        <v>0.18411111111111114</v>
      </c>
      <c r="C14" s="3" t="s">
        <v>18</v>
      </c>
    </row>
    <row r="15" spans="1:3" x14ac:dyDescent="0.3">
      <c r="A15" s="2" t="s">
        <v>41</v>
      </c>
      <c r="B15" s="7">
        <f>B13/B12</f>
        <v>0.17832941953607565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0.3</v>
      </c>
      <c r="C3" s="3">
        <v>-0.14199999999999999</v>
      </c>
      <c r="D3" s="3">
        <v>0.58299999999999996</v>
      </c>
      <c r="E3" s="3">
        <v>0</v>
      </c>
      <c r="F3" s="3">
        <v>0</v>
      </c>
      <c r="G3" s="5">
        <f t="shared" ref="G3:G5" si="1">((B3-B2)/2+(B4-B3)/2)*ABS(C3)</f>
        <v>4.2599999999999992E-2</v>
      </c>
      <c r="H3" s="6">
        <f t="shared" si="0"/>
        <v>2.4835799999999995E-2</v>
      </c>
      <c r="I3" s="5">
        <f t="shared" ref="I3:I5" si="2">SQRT(ABS(C3-C2)^2+(B3-B2)^2)</f>
        <v>0.33190962625389459</v>
      </c>
    </row>
    <row r="4" spans="1:9" x14ac:dyDescent="0.3">
      <c r="A4" s="1">
        <v>3</v>
      </c>
      <c r="B4" s="3">
        <v>0.6</v>
      </c>
      <c r="C4" s="3">
        <v>-0.218</v>
      </c>
      <c r="D4" s="3">
        <v>0.85199999999999998</v>
      </c>
      <c r="E4" s="3">
        <v>0</v>
      </c>
      <c r="F4" s="3">
        <v>0</v>
      </c>
      <c r="G4" s="5">
        <f t="shared" si="1"/>
        <v>6.5400000000000014E-2</v>
      </c>
      <c r="H4" s="6">
        <f t="shared" si="0"/>
        <v>5.5720800000000008E-2</v>
      </c>
      <c r="I4" s="5">
        <f t="shared" si="2"/>
        <v>0.30947697814215519</v>
      </c>
    </row>
    <row r="5" spans="1:9" x14ac:dyDescent="0.3">
      <c r="A5" s="1">
        <v>4</v>
      </c>
      <c r="B5" s="3">
        <v>0.9</v>
      </c>
      <c r="C5" s="3">
        <v>-0.23899999999999999</v>
      </c>
      <c r="D5" s="3">
        <v>0.749</v>
      </c>
      <c r="E5" s="3">
        <v>0</v>
      </c>
      <c r="F5" s="3">
        <v>0</v>
      </c>
      <c r="G5" s="5">
        <f t="shared" si="1"/>
        <v>7.17E-2</v>
      </c>
      <c r="H5" s="6">
        <f t="shared" si="0"/>
        <v>5.3703300000000002E-2</v>
      </c>
      <c r="I5" s="5">
        <f t="shared" si="2"/>
        <v>0.30073410182418625</v>
      </c>
    </row>
    <row r="6" spans="1:9" x14ac:dyDescent="0.3">
      <c r="A6" s="1">
        <v>5</v>
      </c>
      <c r="B6" s="3">
        <v>1.2</v>
      </c>
      <c r="C6" s="3">
        <v>-0.253</v>
      </c>
      <c r="D6" s="3">
        <v>0.50900000000000001</v>
      </c>
      <c r="E6" s="3">
        <v>0</v>
      </c>
      <c r="F6" s="3">
        <v>0</v>
      </c>
      <c r="G6" s="5">
        <f t="shared" ref="G6:G11" si="3">((B6-B5)/2+(B7-B6)/2)*ABS(C6)</f>
        <v>7.5899999999999995E-2</v>
      </c>
      <c r="H6" s="6">
        <f t="shared" ref="H6:H11" si="4">G6*D6</f>
        <v>3.8633099999999997E-2</v>
      </c>
      <c r="I6" s="5">
        <f t="shared" ref="I6:I11" si="5">SQRT(ABS(C6-C5)^2+(B6-B5)^2)</f>
        <v>0.30032648900821246</v>
      </c>
    </row>
    <row r="7" spans="1:9" x14ac:dyDescent="0.3">
      <c r="A7" s="1">
        <v>6</v>
      </c>
      <c r="B7" s="3">
        <v>1.5</v>
      </c>
      <c r="C7" s="3">
        <v>-0.245</v>
      </c>
      <c r="D7" s="3">
        <v>0.64800000000000002</v>
      </c>
      <c r="E7" s="3">
        <v>0</v>
      </c>
      <c r="F7" s="3">
        <v>0</v>
      </c>
      <c r="G7" s="5">
        <f t="shared" si="3"/>
        <v>7.350000000000001E-2</v>
      </c>
      <c r="H7" s="6">
        <f t="shared" si="4"/>
        <v>4.7628000000000011E-2</v>
      </c>
      <c r="I7" s="5">
        <f t="shared" si="5"/>
        <v>0.30010664771044315</v>
      </c>
    </row>
    <row r="8" spans="1:9" x14ac:dyDescent="0.3">
      <c r="A8" s="1">
        <v>7</v>
      </c>
      <c r="B8" s="3">
        <v>1.8</v>
      </c>
      <c r="C8" s="3">
        <v>-0.25900000000000001</v>
      </c>
      <c r="D8" s="3">
        <v>0.67700000000000005</v>
      </c>
      <c r="E8" s="3">
        <v>0</v>
      </c>
      <c r="F8" s="3">
        <v>0</v>
      </c>
      <c r="G8" s="5">
        <f t="shared" si="3"/>
        <v>7.7700000000000019E-2</v>
      </c>
      <c r="H8" s="6">
        <f t="shared" si="4"/>
        <v>5.2602900000000015E-2</v>
      </c>
      <c r="I8" s="5">
        <f t="shared" si="5"/>
        <v>0.30032648900821257</v>
      </c>
    </row>
    <row r="9" spans="1:9" x14ac:dyDescent="0.3">
      <c r="A9" s="1">
        <v>8</v>
      </c>
      <c r="B9" s="3">
        <v>2.1</v>
      </c>
      <c r="C9" s="3">
        <v>-0.16600000000000001</v>
      </c>
      <c r="D9" s="3">
        <v>0.95599999999999996</v>
      </c>
      <c r="E9" s="3">
        <v>0</v>
      </c>
      <c r="F9" s="3">
        <v>0</v>
      </c>
      <c r="G9" s="5">
        <f t="shared" si="3"/>
        <v>4.979999999999999E-2</v>
      </c>
      <c r="H9" s="6">
        <f t="shared" si="4"/>
        <v>4.7608799999999986E-2</v>
      </c>
      <c r="I9" s="5">
        <f t="shared" si="5"/>
        <v>0.31408438356594559</v>
      </c>
    </row>
    <row r="10" spans="1:9" x14ac:dyDescent="0.3">
      <c r="A10" s="1">
        <v>9</v>
      </c>
      <c r="B10" s="3">
        <v>2.4</v>
      </c>
      <c r="C10" s="3">
        <v>-0.13500000000000001</v>
      </c>
      <c r="D10" s="3">
        <v>0.86599999999999999</v>
      </c>
      <c r="E10" s="3">
        <v>0</v>
      </c>
      <c r="F10" s="3">
        <v>0</v>
      </c>
      <c r="G10" s="5">
        <f t="shared" si="3"/>
        <v>4.0500000000000008E-2</v>
      </c>
      <c r="H10" s="6">
        <f t="shared" si="4"/>
        <v>3.5073000000000007E-2</v>
      </c>
      <c r="I10" s="5">
        <f t="shared" si="5"/>
        <v>0.30159741378201488</v>
      </c>
    </row>
    <row r="11" spans="1:9" x14ac:dyDescent="0.3">
      <c r="A11" s="1">
        <v>10</v>
      </c>
      <c r="B11" s="3">
        <v>2.7</v>
      </c>
      <c r="C11" s="3">
        <v>0</v>
      </c>
      <c r="D11" s="3">
        <v>0</v>
      </c>
      <c r="E11" s="3">
        <v>0</v>
      </c>
      <c r="F11" s="3">
        <v>0</v>
      </c>
      <c r="G11" s="5">
        <f t="shared" si="3"/>
        <v>0</v>
      </c>
      <c r="H11" s="6">
        <f t="shared" si="4"/>
        <v>0</v>
      </c>
      <c r="I11" s="5">
        <f t="shared" si="5"/>
        <v>0.32897568299191987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0.3</v>
      </c>
      <c r="C3" s="3">
        <v>-0.14199999999999999</v>
      </c>
    </row>
    <row r="4" spans="1:3" x14ac:dyDescent="0.3">
      <c r="A4" s="1">
        <v>3</v>
      </c>
      <c r="B4" s="3">
        <v>0.6</v>
      </c>
      <c r="C4" s="3">
        <v>-0.218</v>
      </c>
    </row>
    <row r="5" spans="1:3" x14ac:dyDescent="0.3">
      <c r="A5" s="1">
        <v>4</v>
      </c>
      <c r="B5" s="3">
        <v>0.9</v>
      </c>
      <c r="C5" s="3">
        <v>-0.23899999999999999</v>
      </c>
    </row>
    <row r="6" spans="1:3" x14ac:dyDescent="0.3">
      <c r="A6" s="1">
        <v>5</v>
      </c>
      <c r="B6" s="3">
        <v>1.2</v>
      </c>
      <c r="C6" s="3">
        <v>-0.253</v>
      </c>
    </row>
    <row r="7" spans="1:3" x14ac:dyDescent="0.3">
      <c r="A7" s="1">
        <v>6</v>
      </c>
      <c r="B7" s="3">
        <v>1.5</v>
      </c>
      <c r="C7" s="3">
        <v>-0.245</v>
      </c>
    </row>
    <row r="8" spans="1:3" x14ac:dyDescent="0.3">
      <c r="A8" s="1">
        <v>7</v>
      </c>
      <c r="B8" s="3">
        <v>1.8</v>
      </c>
      <c r="C8" s="3">
        <v>-0.25900000000000001</v>
      </c>
    </row>
    <row r="9" spans="1:3" x14ac:dyDescent="0.3">
      <c r="A9" s="1">
        <v>8</v>
      </c>
      <c r="B9" s="3">
        <v>2.1</v>
      </c>
      <c r="C9" s="3">
        <v>-0.16600000000000001</v>
      </c>
    </row>
    <row r="10" spans="1:3" x14ac:dyDescent="0.3">
      <c r="A10" s="1">
        <v>9</v>
      </c>
      <c r="B10" s="3">
        <v>2.4</v>
      </c>
      <c r="C10" s="3">
        <v>-0.13500000000000001</v>
      </c>
    </row>
    <row r="11" spans="1:3" x14ac:dyDescent="0.3">
      <c r="A11" s="1">
        <v>10</v>
      </c>
      <c r="B11" s="3">
        <v>2.7</v>
      </c>
      <c r="C1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2017-08-03T22:15:20Z</dcterms:created>
  <dcterms:modified xsi:type="dcterms:W3CDTF">2017-11-29T17:32:12Z</dcterms:modified>
</cp:coreProperties>
</file>