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 s="1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/>
  <c r="I13" i="3"/>
  <c r="G14" i="3"/>
  <c r="H14" i="3" s="1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<sst xmlns="http://schemas.openxmlformats.org/spreadsheetml/2006/main" count="84" uniqueCount="56">
  <si>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</si>
  <si>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</si>
  <si>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</si>
  <si>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Doctora (Q3)</t>
  </si>
  <si>
    <t>Municipio</t>
  </si>
  <si>
    <t>Sabaneta</t>
  </si>
  <si>
    <t>Dirección</t>
  </si>
  <si>
    <t xml:space="preserve">Cra 48 con calle 73 Sur </t>
  </si>
  <si>
    <t>Barrio</t>
  </si>
  <si>
    <t>Sementerio De Sabaneta</t>
  </si>
  <si>
    <t>Subcuenca</t>
  </si>
  <si>
    <t>Quebrada La Doctora</t>
  </si>
  <si>
    <t>Longitud</t>
  </si>
  <si>
    <t>-75.6205</t>
  </si>
  <si>
    <t>Latitud</t>
  </si>
  <si>
    <t>6.1533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</si>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</sst>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0.36</c:v>
                </c:pt>
                <c:pt idx="3">
                  <c:v>0.72</c:v>
                </c:pt>
                <c:pt idx="4">
                  <c:v>1.08</c:v>
                </c:pt>
                <c:pt idx="5">
                  <c:v>1.44</c:v>
                </c:pt>
                <c:pt idx="6">
                  <c:v>1.8</c:v>
                </c:pt>
                <c:pt idx="7">
                  <c:v>2.16</c:v>
                </c:pt>
                <c:pt idx="8">
                  <c:v>2.52</c:v>
                </c:pt>
                <c:pt idx="9">
                  <c:v>2.88</c:v>
                </c:pt>
                <c:pt idx="10">
                  <c:v>3.24</c:v>
                </c:pt>
                <c:pt idx="11">
                  <c:v>3.6</c:v>
                </c:pt>
                <c:pt idx="12">
                  <c:v>3.6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-0.19700000000000001</c:v>
                </c:pt>
                <c:pt idx="2">
                  <c:v>-0.16600000000000001</c:v>
                </c:pt>
                <c:pt idx="3">
                  <c:v>-0.18</c:v>
                </c:pt>
                <c:pt idx="4">
                  <c:v>-0.192</c:v>
                </c:pt>
                <c:pt idx="5">
                  <c:v>-0.184</c:v>
                </c:pt>
                <c:pt idx="6">
                  <c:v>-0.20499999999999999</c:v>
                </c:pt>
                <c:pt idx="7">
                  <c:v>-0.17599999999999999</c:v>
                </c:pt>
                <c:pt idx="8">
                  <c:v>-0.19400000000000001</c:v>
                </c:pt>
                <c:pt idx="9">
                  <c:v>-0.17499999999999999</c:v>
                </c:pt>
                <c:pt idx="10">
                  <c:v>-0.14499999999999999</c:v>
                </c:pt>
                <c:pt idx="11">
                  <c:v>-6.9000000000000006E-2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B4-470B-B3D5-36765BAC5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3968"/>
        <c:axId val="563007904"/>
      </c:scatterChart>
      <c:valAx>
        <c:axId val="56300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7904"/>
        <c:crosses val="autoZero"/>
        <c:crossBetween val="midCat"/>
      </c:valAx>
      <c:valAx>
        <c:axId val="5630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6309CD3-9F00-47C4-82ED-6835830DB213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199287-F5C0-4A41-BD12-3288E347B3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893</v>
      </c>
      <c r="C2" s="3" t="s">
        <v>24</v>
      </c>
    </row>
    <row r="3" spans="1:3" x14ac:dyDescent="0.3">
      <c r="A3" s="2" t="s">
        <v>25</v>
      </c>
      <c r="B3" s="3">
        <v>1023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42991.454861111109</v>
      </c>
      <c r="C5" s="3" t="s">
        <v>18</v>
      </c>
    </row>
    <row r="6" spans="1:3" x14ac:dyDescent="0.3">
      <c r="A6" s="2" t="s">
        <v>29</v>
      </c>
      <c r="B6" s="3">
        <v>3.6</v>
      </c>
      <c r="C6" s="3" t="s">
        <v>30</v>
      </c>
    </row>
    <row r="7" spans="1:3" x14ac:dyDescent="0.3">
      <c r="A7" s="2" t="s">
        <v>31</v>
      </c>
      <c r="B7" s="8">
        <f>SUM(Verticales!H2:H30)</f>
        <v>0.29499984000000007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0.46825371428571433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3.6138047189317963</v>
      </c>
      <c r="C12" s="3" t="s">
        <v>38</v>
      </c>
    </row>
    <row r="13" spans="1:3" x14ac:dyDescent="0.3">
      <c r="A13" s="2" t="s">
        <v>39</v>
      </c>
      <c r="B13" s="8">
        <f>SUM(Verticales!G2:G30)</f>
        <v>0.63000000000000012</v>
      </c>
      <c r="C13" s="3" t="s">
        <v>18</v>
      </c>
    </row>
    <row r="14" spans="1:3" x14ac:dyDescent="0.3">
      <c r="A14" s="2" t="s">
        <v>40</v>
      </c>
      <c r="B14" s="8">
        <f>B13/B6</f>
        <v>0.17500000000000002</v>
      </c>
      <c r="C14" s="3" t="s">
        <v>18</v>
      </c>
    </row>
    <row r="15" spans="1:3" x14ac:dyDescent="0.3">
      <c r="A15" s="2" t="s">
        <v>41</v>
      </c>
      <c r="B15" s="8">
        <f>B13/B12</f>
        <v>0.1743315007309586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15" sqref="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-0.19700000000000001</v>
      </c>
      <c r="D3" s="3">
        <v>0.29599999999999999</v>
      </c>
      <c r="E3" s="3">
        <v>0</v>
      </c>
      <c r="F3" s="3">
        <v>0</v>
      </c>
      <c r="G3" s="6">
        <f t="shared" ref="G3:G5" si="1">((B3-B2)/2+(B4-B3)/2)*ABS(C3)</f>
        <v>3.5459999999999998E-2</v>
      </c>
      <c r="H3" s="7">
        <f t="shared" si="0"/>
        <v>1.0496159999999999E-2</v>
      </c>
      <c r="I3" s="6">
        <v>0</v>
      </c>
    </row>
    <row r="4" spans="1:9" x14ac:dyDescent="0.3">
      <c r="A4" s="1">
        <v>2</v>
      </c>
      <c r="B4" s="3">
        <v>0.36</v>
      </c>
      <c r="C4" s="3">
        <v>-0.16600000000000001</v>
      </c>
      <c r="D4" s="3">
        <v>0.50900000000000001</v>
      </c>
      <c r="E4" s="3">
        <v>0</v>
      </c>
      <c r="F4" s="3">
        <v>0</v>
      </c>
      <c r="G4" s="6">
        <f t="shared" si="1"/>
        <v>5.9760000000000001E-2</v>
      </c>
      <c r="H4" s="7">
        <f t="shared" si="0"/>
        <v>3.0417840000000002E-2</v>
      </c>
      <c r="I4" s="6">
        <f t="shared" ref="I3:I5" si="2">SQRT(ABS(C4-C3)^2+(B4-B3)^2)</f>
        <v>0.36133225707096783</v>
      </c>
    </row>
    <row r="5" spans="1:9" x14ac:dyDescent="0.3">
      <c r="A5" s="1">
        <v>3</v>
      </c>
      <c r="B5" s="3">
        <v>0.72</v>
      </c>
      <c r="C5" s="3">
        <v>-0.18</v>
      </c>
      <c r="D5" s="3">
        <v>0.45400000000000001</v>
      </c>
      <c r="E5" s="3">
        <v>0</v>
      </c>
      <c r="F5" s="3">
        <v>0</v>
      </c>
      <c r="G5" s="6">
        <f t="shared" si="1"/>
        <v>6.480000000000001E-2</v>
      </c>
      <c r="H5" s="7">
        <f t="shared" si="0"/>
        <v>2.9419200000000006E-2</v>
      </c>
      <c r="I5" s="6">
        <f t="shared" si="2"/>
        <v>0.36027211937645132</v>
      </c>
    </row>
    <row r="6" spans="1:9" x14ac:dyDescent="0.3">
      <c r="A6" s="1">
        <v>4</v>
      </c>
      <c r="B6" s="3">
        <v>1.08</v>
      </c>
      <c r="C6" s="3">
        <v>-0.192</v>
      </c>
      <c r="D6" s="3">
        <v>0.41699999999999998</v>
      </c>
      <c r="E6" s="3">
        <v>0</v>
      </c>
      <c r="F6" s="3">
        <v>0</v>
      </c>
      <c r="G6" s="6">
        <f t="shared" ref="G6:G14" si="3">((B6-B5)/2+(B7-B6)/2)*ABS(C6)</f>
        <v>6.9120000000000001E-2</v>
      </c>
      <c r="H6" s="7">
        <f t="shared" ref="H6:H14" si="4">G6*D6</f>
        <v>2.8823039999999998E-2</v>
      </c>
      <c r="I6" s="6">
        <f t="shared" ref="I6:I14" si="5">SQRT(ABS(C6-C5)^2+(B6-B5)^2)</f>
        <v>0.36019994447528736</v>
      </c>
    </row>
    <row r="7" spans="1:9" x14ac:dyDescent="0.3">
      <c r="A7" s="1">
        <v>5</v>
      </c>
      <c r="B7" s="3">
        <v>1.44</v>
      </c>
      <c r="C7" s="3">
        <v>-0.184</v>
      </c>
      <c r="D7" s="3">
        <v>0.65800000000000003</v>
      </c>
      <c r="E7" s="3">
        <v>0</v>
      </c>
      <c r="F7" s="3">
        <v>0</v>
      </c>
      <c r="G7" s="6">
        <f t="shared" si="3"/>
        <v>6.6239999999999993E-2</v>
      </c>
      <c r="H7" s="7">
        <f t="shared" si="4"/>
        <v>4.358592E-2</v>
      </c>
      <c r="I7" s="6">
        <f t="shared" si="5"/>
        <v>0.36008887791766064</v>
      </c>
    </row>
    <row r="8" spans="1:9" x14ac:dyDescent="0.3">
      <c r="A8" s="1">
        <v>6</v>
      </c>
      <c r="B8" s="3">
        <v>1.8</v>
      </c>
      <c r="C8" s="3">
        <v>-0.20499999999999999</v>
      </c>
      <c r="D8" s="3">
        <v>0.628</v>
      </c>
      <c r="E8" s="3">
        <v>0</v>
      </c>
      <c r="F8" s="3">
        <v>0</v>
      </c>
      <c r="G8" s="6">
        <f t="shared" si="3"/>
        <v>7.3800000000000018E-2</v>
      </c>
      <c r="H8" s="7">
        <f t="shared" si="4"/>
        <v>4.634640000000001E-2</v>
      </c>
      <c r="I8" s="6">
        <f t="shared" si="5"/>
        <v>0.36061197983428128</v>
      </c>
    </row>
    <row r="9" spans="1:9" x14ac:dyDescent="0.3">
      <c r="A9" s="1">
        <v>7</v>
      </c>
      <c r="B9" s="3">
        <v>2.16</v>
      </c>
      <c r="C9" s="3">
        <v>-0.17599999999999999</v>
      </c>
      <c r="D9" s="3">
        <v>0.55200000000000005</v>
      </c>
      <c r="E9" s="3">
        <v>0</v>
      </c>
      <c r="F9" s="3">
        <v>0</v>
      </c>
      <c r="G9" s="6">
        <f t="shared" si="3"/>
        <v>6.336E-2</v>
      </c>
      <c r="H9" s="7">
        <f t="shared" si="4"/>
        <v>3.4974720000000001E-2</v>
      </c>
      <c r="I9" s="6">
        <f t="shared" si="5"/>
        <v>0.36116616674323204</v>
      </c>
    </row>
    <row r="10" spans="1:9" x14ac:dyDescent="0.3">
      <c r="A10" s="1">
        <v>8</v>
      </c>
      <c r="B10" s="3">
        <v>2.52</v>
      </c>
      <c r="C10" s="3">
        <v>-0.19400000000000001</v>
      </c>
      <c r="D10" s="3">
        <v>0.39400000000000002</v>
      </c>
      <c r="E10" s="3">
        <v>0</v>
      </c>
      <c r="F10" s="3">
        <v>0</v>
      </c>
      <c r="G10" s="6">
        <f t="shared" si="3"/>
        <v>6.9839999999999972E-2</v>
      </c>
      <c r="H10" s="7">
        <f t="shared" si="4"/>
        <v>2.751695999999999E-2</v>
      </c>
      <c r="I10" s="6">
        <f t="shared" si="5"/>
        <v>0.36044971910101403</v>
      </c>
    </row>
    <row r="11" spans="1:9" x14ac:dyDescent="0.3">
      <c r="A11" s="1">
        <v>9</v>
      </c>
      <c r="B11" s="3">
        <v>2.88</v>
      </c>
      <c r="C11" s="3">
        <v>-0.17499999999999999</v>
      </c>
      <c r="D11" s="3">
        <v>0.46200000000000002</v>
      </c>
      <c r="E11" s="3">
        <v>0</v>
      </c>
      <c r="F11" s="3">
        <v>0</v>
      </c>
      <c r="G11" s="6">
        <f t="shared" si="3"/>
        <v>6.3000000000000014E-2</v>
      </c>
      <c r="H11" s="7">
        <f t="shared" si="4"/>
        <v>2.9106000000000007E-2</v>
      </c>
      <c r="I11" s="6">
        <f t="shared" si="5"/>
        <v>0.36050104022041313</v>
      </c>
    </row>
    <row r="12" spans="1:9" x14ac:dyDescent="0.3">
      <c r="A12" s="1">
        <v>10</v>
      </c>
      <c r="B12" s="3">
        <v>3.24</v>
      </c>
      <c r="C12" s="3">
        <v>-0.14499999999999999</v>
      </c>
      <c r="D12" s="3">
        <v>0.22900000000000001</v>
      </c>
      <c r="E12" s="3">
        <v>0</v>
      </c>
      <c r="F12" s="3">
        <v>0</v>
      </c>
      <c r="G12" s="6">
        <f t="shared" si="3"/>
        <v>5.220000000000001E-2</v>
      </c>
      <c r="H12" s="7">
        <f t="shared" si="4"/>
        <v>1.1953800000000002E-2</v>
      </c>
      <c r="I12" s="6">
        <f t="shared" si="5"/>
        <v>0.3612478373637692</v>
      </c>
    </row>
    <row r="13" spans="1:9" x14ac:dyDescent="0.3">
      <c r="A13" s="1">
        <v>11</v>
      </c>
      <c r="B13" s="3">
        <v>3.6</v>
      </c>
      <c r="C13" s="3">
        <v>-6.9000000000000006E-2</v>
      </c>
      <c r="D13" s="3">
        <v>0.19</v>
      </c>
      <c r="E13" s="3">
        <v>0</v>
      </c>
      <c r="F13" s="3">
        <v>0</v>
      </c>
      <c r="G13" s="6">
        <f t="shared" si="3"/>
        <v>1.2419999999999997E-2</v>
      </c>
      <c r="H13" s="7">
        <f t="shared" si="4"/>
        <v>2.3597999999999996E-3</v>
      </c>
      <c r="I13" s="6">
        <f t="shared" si="5"/>
        <v>0.36793477682871989</v>
      </c>
    </row>
    <row r="14" spans="1:9" x14ac:dyDescent="0.3">
      <c r="B14" s="5">
        <v>3.6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-0.19700000000000001</v>
      </c>
    </row>
    <row r="3" spans="1:3" x14ac:dyDescent="0.3">
      <c r="A3" s="1">
        <v>2</v>
      </c>
      <c r="B3" s="3">
        <v>0.36</v>
      </c>
      <c r="C3" s="3">
        <v>-0.16600000000000001</v>
      </c>
    </row>
    <row r="4" spans="1:3" x14ac:dyDescent="0.3">
      <c r="A4" s="1">
        <v>3</v>
      </c>
      <c r="B4" s="3">
        <v>0.72</v>
      </c>
      <c r="C4" s="3">
        <v>-0.18</v>
      </c>
    </row>
    <row r="5" spans="1:3" x14ac:dyDescent="0.3">
      <c r="A5" s="1">
        <v>4</v>
      </c>
      <c r="B5" s="3">
        <v>1.08</v>
      </c>
      <c r="C5" s="3">
        <v>-0.192</v>
      </c>
    </row>
    <row r="6" spans="1:3" x14ac:dyDescent="0.3">
      <c r="A6" s="1">
        <v>5</v>
      </c>
      <c r="B6" s="3">
        <v>1.44</v>
      </c>
      <c r="C6" s="3">
        <v>-0.184</v>
      </c>
    </row>
    <row r="7" spans="1:3" x14ac:dyDescent="0.3">
      <c r="A7" s="1">
        <v>6</v>
      </c>
      <c r="B7" s="3">
        <v>1.8</v>
      </c>
      <c r="C7" s="3">
        <v>-0.20499999999999999</v>
      </c>
    </row>
    <row r="8" spans="1:3" x14ac:dyDescent="0.3">
      <c r="A8" s="1">
        <v>7</v>
      </c>
      <c r="B8" s="3">
        <v>2.16</v>
      </c>
      <c r="C8" s="3">
        <v>-0.17599999999999999</v>
      </c>
    </row>
    <row r="9" spans="1:3" x14ac:dyDescent="0.3">
      <c r="A9" s="1">
        <v>8</v>
      </c>
      <c r="B9" s="3">
        <v>2.52</v>
      </c>
      <c r="C9" s="3">
        <v>-0.19400000000000001</v>
      </c>
    </row>
    <row r="10" spans="1:3" x14ac:dyDescent="0.3">
      <c r="A10" s="1">
        <v>9</v>
      </c>
      <c r="B10" s="3">
        <v>2.88</v>
      </c>
      <c r="C10" s="3">
        <v>-0.17499999999999999</v>
      </c>
    </row>
    <row r="11" spans="1:3" x14ac:dyDescent="0.3">
      <c r="A11" s="1">
        <v>10</v>
      </c>
      <c r="B11" s="3">
        <v>3.24</v>
      </c>
      <c r="C11" s="3">
        <v>-0.14499999999999999</v>
      </c>
    </row>
    <row r="12" spans="1:3" x14ac:dyDescent="0.3">
      <c r="A12" s="1">
        <v>11</v>
      </c>
      <c r="B12" s="3">
        <v>3.6</v>
      </c>
      <c r="C12" s="3">
        <v>-6.9000000000000006E-2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2017-10-30T21:14:44Z</dcterms:created>
  <dcterms:modified xsi:type="dcterms:W3CDTF">2017-11-29T22:03:06Z</dcterms:modified>
</cp:coreProperties>
</file>