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309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G7" i="3" l="1"/>
  <c r="H7" i="3" s="1"/>
  <c r="I7" i="3"/>
  <c r="G8" i="3"/>
  <c r="H8" i="3" s="1"/>
  <c r="I8" i="3"/>
  <c r="G9" i="3"/>
  <c r="H9" i="3"/>
  <c r="I9" i="3"/>
  <c r="G10" i="3"/>
  <c r="H10" i="3"/>
  <c r="I10" i="3"/>
  <c r="G11" i="3"/>
  <c r="H11" i="3"/>
  <c r="I11" i="3"/>
  <c r="G12" i="3"/>
  <c r="H12" i="3" s="1"/>
  <c r="I12" i="3"/>
  <c r="G13" i="3"/>
  <c r="H13" i="3" s="1"/>
  <c r="I13" i="3"/>
  <c r="G14" i="3"/>
  <c r="H14" i="3" s="1"/>
  <c r="I14" i="3"/>
  <c r="G15" i="3"/>
  <c r="H15" i="3" s="1"/>
  <c r="I15" i="3"/>
  <c r="G16" i="3"/>
  <c r="H16" i="3" s="1"/>
  <c r="I16" i="3"/>
  <c r="G17" i="3"/>
  <c r="H17" i="3" s="1"/>
  <c r="I17" i="3"/>
  <c r="G18" i="3"/>
  <c r="H18" i="3" s="1"/>
  <c r="I18" i="3"/>
  <c r="H2" i="3"/>
  <c r="G3" i="3"/>
  <c r="B13" i="2" s="1"/>
  <c r="B15" i="2" s="1"/>
  <c r="H3" i="3"/>
  <c r="I3" i="3"/>
  <c r="B12" i="2" s="1"/>
  <c r="G4" i="3"/>
  <c r="H4" i="3" s="1"/>
  <c r="I4" i="3"/>
  <c r="G5" i="3"/>
  <c r="H5" i="3" s="1"/>
  <c r="I5" i="3"/>
  <c r="I6" i="3"/>
  <c r="G6" i="3"/>
  <c r="H6" i="3" s="1"/>
  <c r="B7" i="2" l="1"/>
  <c r="B10" i="2"/>
  <c r="B14" i="2"/>
</calcChain>
</file>

<file path=xl/sharedStrings.xml><?xml version="1.0" encoding="utf-8"?>
<sst xmlns="http://schemas.openxmlformats.org/spreadsheetml/2006/main" count="84" uniqueCount="55">
  <si>
    <t>Nombre</t>
  </si>
  <si>
    <t>Valor</t>
  </si>
  <si>
    <t>Unidad</t>
  </si>
  <si>
    <t>Q. La López (Q28)</t>
  </si>
  <si>
    <t>Municipio</t>
  </si>
  <si>
    <t>Barbosa</t>
  </si>
  <si>
    <t>Dirección</t>
  </si>
  <si>
    <t>Calle 8a con Cra 20.</t>
  </si>
  <si>
    <t>Barrio</t>
  </si>
  <si>
    <t>Subcuenca</t>
  </si>
  <si>
    <t>Río Aburrá-Medellín</t>
  </si>
  <si>
    <t>Longitud</t>
  </si>
  <si>
    <t>-75.3353182824</t>
  </si>
  <si>
    <t>Latitud</t>
  </si>
  <si>
    <t>6.4369684824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</si>
  <si>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</si>
  <si>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</si>
  <si>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</si>
  <si>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</si>
  <si>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</si>
  <si>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</si>
  <si>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</si>
  <si>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</si>
  <si>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</si>
  <si>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</si>
  <si>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</si>
  <si>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</si>
  <si>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</si>
  <si>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</si>
  <si>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</si>
  <si>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</si>
  <si>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</si>
  <si>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</si>
  <si>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</si>
  <si>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</si>
  <si>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</si>
  <si>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</si>
  <si>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</si>
  <si>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</si>
  <si>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</si>
  <si>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</si>
  <si>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</si>
  <si>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</si>
  <si>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0</t>
  </si>
  <si>
    <t>source</t>
  </si>
  <si>
    <t>redrio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</si>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</sst>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Batimetria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  <c:pt idx="5">
                  <c:v>0.4</c:v>
                </c:pt>
                <c:pt idx="6">
                  <c:v>0.5</c:v>
                </c:pt>
                <c:pt idx="7">
                  <c:v>0.6</c:v>
                </c:pt>
                <c:pt idx="8">
                  <c:v>0.7</c:v>
                </c:pt>
                <c:pt idx="9">
                  <c:v>0.8</c:v>
                </c:pt>
                <c:pt idx="10">
                  <c:v>0.9</c:v>
                </c:pt>
                <c:pt idx="11">
                  <c:v>1</c:v>
                </c:pt>
                <c:pt idx="12">
                  <c:v>1.1000000000000001</c:v>
                </c:pt>
                <c:pt idx="13">
                  <c:v>1.2</c:v>
                </c:pt>
                <c:pt idx="14">
                  <c:v>1.3</c:v>
                </c:pt>
                <c:pt idx="15">
                  <c:v>1.4</c:v>
                </c:pt>
                <c:pt idx="16">
                  <c:v>1.5</c:v>
                </c:pt>
              </c:numCache>
            </c:numRef>
          </c:xVal>
          <c:yVal>
            <c:numRef>
              <c:f>Verticales!$C$2:$C$18</c:f>
              <c:numCache>
                <c:formatCode>General</c:formatCode>
                <c:ptCount val="17"/>
                <c:pt idx="0">
                  <c:v>0</c:v>
                </c:pt>
                <c:pt idx="1">
                  <c:v>-0.18</c:v>
                </c:pt>
                <c:pt idx="2">
                  <c:v>-0.18</c:v>
                </c:pt>
                <c:pt idx="3">
                  <c:v>-0.18</c:v>
                </c:pt>
                <c:pt idx="4">
                  <c:v>-0.17</c:v>
                </c:pt>
                <c:pt idx="5">
                  <c:v>-0.19</c:v>
                </c:pt>
                <c:pt idx="6">
                  <c:v>-0.2</c:v>
                </c:pt>
                <c:pt idx="7">
                  <c:v>-0.16</c:v>
                </c:pt>
                <c:pt idx="8">
                  <c:v>-0.15</c:v>
                </c:pt>
                <c:pt idx="9">
                  <c:v>-0.14000000000000001</c:v>
                </c:pt>
                <c:pt idx="10">
                  <c:v>-0.16</c:v>
                </c:pt>
                <c:pt idx="11">
                  <c:v>-0.18</c:v>
                </c:pt>
                <c:pt idx="12">
                  <c:v>-0.16</c:v>
                </c:pt>
                <c:pt idx="13">
                  <c:v>-0.12</c:v>
                </c:pt>
                <c:pt idx="14">
                  <c:v>-0.11</c:v>
                </c:pt>
                <c:pt idx="15">
                  <c:v>-0.1</c:v>
                </c:pt>
                <c:pt idx="1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0E-4E68-ACA0-CDB1038B08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7740576"/>
        <c:axId val="1957722080"/>
      </c:scatterChart>
      <c:valAx>
        <c:axId val="1957740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7722080"/>
        <c:crosses val="autoZero"/>
        <c:crossBetween val="midCat"/>
      </c:valAx>
      <c:valAx>
        <c:axId val="1957722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7740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899" cy="629373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9.1093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5</v>
      </c>
      <c r="C5" s="3"/>
    </row>
    <row r="6" spans="1:3" x14ac:dyDescent="0.3">
      <c r="A6" s="2" t="s">
        <v>9</v>
      </c>
      <c r="B6" s="3" t="s">
        <v>10</v>
      </c>
      <c r="C6" s="3"/>
    </row>
    <row r="7" spans="1:3" x14ac:dyDescent="0.3">
      <c r="A7" s="2" t="s">
        <v>11</v>
      </c>
      <c r="B7" s="3" t="s">
        <v>12</v>
      </c>
      <c r="C7" s="3"/>
    </row>
    <row r="8" spans="1:3" x14ac:dyDescent="0.3">
      <c r="A8" s="2" t="s">
        <v>13</v>
      </c>
      <c r="B8" s="3" t="s">
        <v>14</v>
      </c>
      <c r="C8" s="3"/>
    </row>
    <row r="9" spans="1:3" x14ac:dyDescent="0.3">
      <c r="A9" s="2" t="s">
        <v>15</v>
      </c>
      <c r="B9" s="3" t="s">
        <v>16</v>
      </c>
      <c r="C9" s="3" t="s">
        <v>17</v>
      </c>
    </row>
    <row r="10" spans="1:3" x14ac:dyDescent="0.3">
      <c r="A10" s="2" t="s">
        <v>18</v>
      </c>
      <c r="B10" s="3" t="s">
        <v>16</v>
      </c>
      <c r="C10" s="3" t="s">
        <v>17</v>
      </c>
    </row>
    <row r="11" spans="1:3" x14ac:dyDescent="0.3">
      <c r="A11" s="2" t="s">
        <v>19</v>
      </c>
      <c r="B11" s="3" t="s">
        <v>16</v>
      </c>
      <c r="C11" s="3" t="s">
        <v>17</v>
      </c>
    </row>
    <row r="12" spans="1:3" x14ac:dyDescent="0.3">
      <c r="A12" s="2" t="s">
        <v>20</v>
      </c>
      <c r="B12" s="3" t="s">
        <v>16</v>
      </c>
      <c r="C12" s="3" t="s">
        <v>17</v>
      </c>
    </row>
    <row r="13" spans="1:3" x14ac:dyDescent="0.3">
      <c r="A13" s="2" t="s">
        <v>21</v>
      </c>
      <c r="B13" s="3" t="s">
        <v>16</v>
      </c>
      <c r="C13" s="3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activeCellId="2" sqref="B7 B10 B12:B15"/>
    </sheetView>
  </sheetViews>
  <sheetFormatPr baseColWidth="10" defaultColWidth="9.1093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22</v>
      </c>
      <c r="B2" s="3">
        <v>759</v>
      </c>
      <c r="C2" s="3" t="s">
        <v>23</v>
      </c>
    </row>
    <row r="3" spans="1:3" x14ac:dyDescent="0.3">
      <c r="A3" s="2" t="s">
        <v>24</v>
      </c>
      <c r="B3" s="3">
        <v>1010</v>
      </c>
      <c r="C3" s="3" t="s">
        <v>23</v>
      </c>
    </row>
    <row r="4" spans="1:3" x14ac:dyDescent="0.3">
      <c r="A4" s="2" t="s">
        <v>25</v>
      </c>
      <c r="B4" s="3" t="s">
        <v>26</v>
      </c>
      <c r="C4" s="3" t="s">
        <v>23</v>
      </c>
    </row>
    <row r="5" spans="1:3" x14ac:dyDescent="0.3">
      <c r="A5" s="2" t="s">
        <v>27</v>
      </c>
      <c r="B5" s="4">
        <v>42803.410416666673</v>
      </c>
      <c r="C5" s="3" t="s">
        <v>17</v>
      </c>
    </row>
    <row r="6" spans="1:3" x14ac:dyDescent="0.3">
      <c r="A6" s="2" t="s">
        <v>28</v>
      </c>
      <c r="B6" s="3">
        <v>1.5</v>
      </c>
      <c r="C6" s="3" t="s">
        <v>29</v>
      </c>
    </row>
    <row r="7" spans="1:3" x14ac:dyDescent="0.3">
      <c r="A7" s="2" t="s">
        <v>30</v>
      </c>
      <c r="B7" s="7">
        <f>SUM(Verticales!H2:H30)</f>
        <v>8.7852E-2</v>
      </c>
      <c r="C7" s="3" t="s">
        <v>29</v>
      </c>
    </row>
    <row r="8" spans="1:3" x14ac:dyDescent="0.3">
      <c r="A8" s="2" t="s">
        <v>31</v>
      </c>
      <c r="B8" s="3">
        <v>-999</v>
      </c>
      <c r="C8" s="3" t="s">
        <v>29</v>
      </c>
    </row>
    <row r="9" spans="1:3" x14ac:dyDescent="0.3">
      <c r="A9" s="2" t="s">
        <v>32</v>
      </c>
      <c r="B9" s="3">
        <v>-999</v>
      </c>
      <c r="C9" s="3" t="s">
        <v>33</v>
      </c>
    </row>
    <row r="10" spans="1:3" x14ac:dyDescent="0.3">
      <c r="A10" s="2" t="s">
        <v>34</v>
      </c>
      <c r="B10" s="7">
        <f>B7/B13</f>
        <v>0.38363318777292571</v>
      </c>
      <c r="C10" s="3" t="s">
        <v>33</v>
      </c>
    </row>
    <row r="11" spans="1:3" x14ac:dyDescent="0.3">
      <c r="A11" s="2" t="s">
        <v>35</v>
      </c>
      <c r="B11" s="3">
        <v>-999</v>
      </c>
      <c r="C11" s="3" t="s">
        <v>17</v>
      </c>
    </row>
    <row r="12" spans="1:3" x14ac:dyDescent="0.3">
      <c r="A12" s="2" t="s">
        <v>36</v>
      </c>
      <c r="B12" s="7">
        <f>SUM(Verticales!I2:I30)</f>
        <v>1.7477420468773657</v>
      </c>
      <c r="C12" s="3" t="s">
        <v>37</v>
      </c>
    </row>
    <row r="13" spans="1:3" x14ac:dyDescent="0.3">
      <c r="A13" s="2" t="s">
        <v>38</v>
      </c>
      <c r="B13" s="7">
        <f>SUM(Verticales!G2:G30)</f>
        <v>0.22900000000000004</v>
      </c>
      <c r="C13" s="3" t="s">
        <v>17</v>
      </c>
    </row>
    <row r="14" spans="1:3" x14ac:dyDescent="0.3">
      <c r="A14" s="2" t="s">
        <v>39</v>
      </c>
      <c r="B14" s="7">
        <f>B13/B6</f>
        <v>0.1526666666666667</v>
      </c>
      <c r="C14" s="3" t="s">
        <v>17</v>
      </c>
    </row>
    <row r="15" spans="1:3" x14ac:dyDescent="0.3">
      <c r="A15" s="2" t="s">
        <v>40</v>
      </c>
      <c r="B15" s="7">
        <f>B13/B12</f>
        <v>0.13102620058214365</v>
      </c>
      <c r="C15" s="3" t="s">
        <v>23</v>
      </c>
    </row>
    <row r="16" spans="1:3" x14ac:dyDescent="0.3">
      <c r="A16" s="2" t="s">
        <v>41</v>
      </c>
      <c r="B16" s="3">
        <v>0</v>
      </c>
      <c r="C16" s="3" t="s">
        <v>23</v>
      </c>
    </row>
    <row r="17" spans="1:3" x14ac:dyDescent="0.3">
      <c r="A17" s="2" t="s">
        <v>42</v>
      </c>
      <c r="B17" s="3" t="s">
        <v>43</v>
      </c>
      <c r="C17" s="3" t="s">
        <v>23</v>
      </c>
    </row>
    <row r="18" spans="1:3" x14ac:dyDescent="0.3">
      <c r="A18" s="2" t="s">
        <v>44</v>
      </c>
      <c r="B18" s="3" t="s">
        <v>45</v>
      </c>
      <c r="C18" s="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8"/>
  <sheetViews>
    <sheetView workbookViewId="0">
      <selection activeCell="H3" sqref="H3"/>
    </sheetView>
  </sheetViews>
  <sheetFormatPr baseColWidth="10" defaultColWidth="9.1093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46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54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 t="shared" ref="H2:H5" si="0">G2*D2</f>
        <v>0</v>
      </c>
      <c r="I2" s="5">
        <v>0</v>
      </c>
    </row>
    <row r="3" spans="1:9" x14ac:dyDescent="0.3">
      <c r="A3" s="1">
        <v>2</v>
      </c>
      <c r="B3" s="3">
        <v>0</v>
      </c>
      <c r="C3" s="3">
        <v>-0.18</v>
      </c>
      <c r="D3" s="3">
        <v>0</v>
      </c>
      <c r="E3" s="3">
        <v>-999</v>
      </c>
      <c r="F3" s="3">
        <v>-999</v>
      </c>
      <c r="G3" s="5">
        <f t="shared" ref="G3:G5" si="1">((B3-B2)/2+(B4-B3)/2)*ABS(C3)</f>
        <v>8.9999999999999993E-3</v>
      </c>
      <c r="H3" s="6">
        <f t="shared" si="0"/>
        <v>0</v>
      </c>
      <c r="I3" s="5">
        <f t="shared" ref="I3:I5" si="2">SQRT(ABS(C3-C2)^2+(B3-B2)^2)</f>
        <v>0.18</v>
      </c>
    </row>
    <row r="4" spans="1:9" x14ac:dyDescent="0.3">
      <c r="A4" s="1">
        <v>3</v>
      </c>
      <c r="B4" s="3">
        <v>0.1</v>
      </c>
      <c r="C4" s="3">
        <v>-0.18</v>
      </c>
      <c r="D4" s="3">
        <v>0.27400000000000002</v>
      </c>
      <c r="E4" s="3">
        <v>-999</v>
      </c>
      <c r="F4" s="3">
        <v>-999</v>
      </c>
      <c r="G4" s="5">
        <f t="shared" si="1"/>
        <v>1.7999999999999999E-2</v>
      </c>
      <c r="H4" s="6">
        <f t="shared" si="0"/>
        <v>4.9319999999999998E-3</v>
      </c>
      <c r="I4" s="5">
        <f t="shared" si="2"/>
        <v>0.1</v>
      </c>
    </row>
    <row r="5" spans="1:9" x14ac:dyDescent="0.3">
      <c r="A5" s="1">
        <v>4</v>
      </c>
      <c r="B5" s="3">
        <v>0.2</v>
      </c>
      <c r="C5" s="3">
        <v>-0.18</v>
      </c>
      <c r="D5" s="3">
        <v>0.32200000000000001</v>
      </c>
      <c r="E5" s="3">
        <v>-999</v>
      </c>
      <c r="F5" s="3">
        <v>-999</v>
      </c>
      <c r="G5" s="5">
        <f t="shared" si="1"/>
        <v>1.7999999999999999E-2</v>
      </c>
      <c r="H5" s="6">
        <f t="shared" si="0"/>
        <v>5.7959999999999999E-3</v>
      </c>
      <c r="I5" s="5">
        <f t="shared" si="2"/>
        <v>0.1</v>
      </c>
    </row>
    <row r="6" spans="1:9" x14ac:dyDescent="0.3">
      <c r="A6" s="1">
        <v>5</v>
      </c>
      <c r="B6" s="3">
        <v>0.3</v>
      </c>
      <c r="C6" s="3">
        <v>-0.17</v>
      </c>
      <c r="D6" s="3">
        <v>0.43099999999999999</v>
      </c>
      <c r="E6" s="3">
        <v>-999</v>
      </c>
      <c r="F6" s="3">
        <v>-999</v>
      </c>
      <c r="G6" s="5">
        <f t="shared" ref="G6:G10" si="3">((B6-B5)/2+(B7-B6)/2)*ABS(C6)</f>
        <v>1.7000000000000001E-2</v>
      </c>
      <c r="H6" s="6">
        <f t="shared" ref="H6:H10" si="4">G6*D6</f>
        <v>7.3270000000000002E-3</v>
      </c>
      <c r="I6" s="5">
        <f t="shared" ref="I6:I10" si="5">SQRT(ABS(C6-C5)^2+(B6-B5)^2)</f>
        <v>0.10049875621120888</v>
      </c>
    </row>
    <row r="7" spans="1:9" x14ac:dyDescent="0.3">
      <c r="A7" s="1">
        <v>6</v>
      </c>
      <c r="B7" s="3">
        <v>0.4</v>
      </c>
      <c r="C7" s="3">
        <v>-0.19</v>
      </c>
      <c r="D7" s="3">
        <v>0.45800000000000002</v>
      </c>
      <c r="E7" s="3">
        <v>-999</v>
      </c>
      <c r="F7" s="3">
        <v>-999</v>
      </c>
      <c r="G7" s="5">
        <f t="shared" si="3"/>
        <v>1.9000000000000003E-2</v>
      </c>
      <c r="H7" s="6">
        <f t="shared" si="4"/>
        <v>8.7020000000000014E-3</v>
      </c>
      <c r="I7" s="5">
        <f t="shared" si="5"/>
        <v>0.10198039027185572</v>
      </c>
    </row>
    <row r="8" spans="1:9" x14ac:dyDescent="0.3">
      <c r="A8" s="1">
        <v>7</v>
      </c>
      <c r="B8" s="3">
        <v>0.5</v>
      </c>
      <c r="C8" s="3">
        <v>-0.2</v>
      </c>
      <c r="D8" s="3">
        <v>0.38800000000000001</v>
      </c>
      <c r="E8" s="3">
        <v>-999</v>
      </c>
      <c r="F8" s="3">
        <v>-999</v>
      </c>
      <c r="G8" s="5">
        <f t="shared" si="3"/>
        <v>1.9999999999999997E-2</v>
      </c>
      <c r="H8" s="6">
        <f t="shared" si="4"/>
        <v>7.7599999999999987E-3</v>
      </c>
      <c r="I8" s="5">
        <f t="shared" si="5"/>
        <v>0.10049875621120888</v>
      </c>
    </row>
    <row r="9" spans="1:9" x14ac:dyDescent="0.3">
      <c r="A9" s="1">
        <v>8</v>
      </c>
      <c r="B9" s="3">
        <v>0.6</v>
      </c>
      <c r="C9" s="3">
        <v>-0.16</v>
      </c>
      <c r="D9" s="3">
        <v>0.49</v>
      </c>
      <c r="E9" s="3">
        <v>-999</v>
      </c>
      <c r="F9" s="3">
        <v>-999</v>
      </c>
      <c r="G9" s="5">
        <f t="shared" si="3"/>
        <v>1.5999999999999997E-2</v>
      </c>
      <c r="H9" s="6">
        <f t="shared" si="4"/>
        <v>7.839999999999998E-3</v>
      </c>
      <c r="I9" s="5">
        <f t="shared" si="5"/>
        <v>0.10770329614269006</v>
      </c>
    </row>
    <row r="10" spans="1:9" x14ac:dyDescent="0.3">
      <c r="A10" s="1">
        <v>9</v>
      </c>
      <c r="B10" s="3">
        <v>0.7</v>
      </c>
      <c r="C10" s="3">
        <v>-0.15</v>
      </c>
      <c r="D10" s="3">
        <v>0.41599999999999998</v>
      </c>
      <c r="E10" s="3">
        <v>-999</v>
      </c>
      <c r="F10" s="3">
        <v>-999</v>
      </c>
      <c r="G10" s="5">
        <f t="shared" si="3"/>
        <v>1.5000000000000005E-2</v>
      </c>
      <c r="H10" s="6">
        <f t="shared" si="4"/>
        <v>6.2400000000000016E-3</v>
      </c>
      <c r="I10" s="5">
        <f t="shared" si="5"/>
        <v>0.10049875621120888</v>
      </c>
    </row>
    <row r="11" spans="1:9" x14ac:dyDescent="0.3">
      <c r="A11" s="1">
        <v>10</v>
      </c>
      <c r="B11" s="3">
        <v>0.8</v>
      </c>
      <c r="C11" s="3">
        <v>-0.14000000000000001</v>
      </c>
      <c r="D11" s="3">
        <v>0.59199999999999997</v>
      </c>
      <c r="E11" s="3">
        <v>-999</v>
      </c>
      <c r="F11" s="3">
        <v>-999</v>
      </c>
      <c r="G11" s="5">
        <f t="shared" ref="G11:G18" si="6">((B11-B10)/2+(B12-B11)/2)*ABS(C11)</f>
        <v>1.4000000000000005E-2</v>
      </c>
      <c r="H11" s="6">
        <f t="shared" ref="H11:H18" si="7">G11*D11</f>
        <v>8.2880000000000037E-3</v>
      </c>
      <c r="I11" s="5">
        <f t="shared" ref="I11:I18" si="8">SQRT(ABS(C11-C10)^2+(B11-B10)^2)</f>
        <v>0.10049875621120899</v>
      </c>
    </row>
    <row r="12" spans="1:9" x14ac:dyDescent="0.3">
      <c r="A12" s="1">
        <v>11</v>
      </c>
      <c r="B12" s="3">
        <v>0.9</v>
      </c>
      <c r="C12" s="3">
        <v>-0.16</v>
      </c>
      <c r="D12" s="3">
        <v>0.7</v>
      </c>
      <c r="E12" s="3">
        <v>-999</v>
      </c>
      <c r="F12" s="3">
        <v>-999</v>
      </c>
      <c r="G12" s="5">
        <f t="shared" si="6"/>
        <v>1.5999999999999997E-2</v>
      </c>
      <c r="H12" s="6">
        <f t="shared" si="7"/>
        <v>1.1199999999999996E-2</v>
      </c>
      <c r="I12" s="5">
        <f t="shared" si="8"/>
        <v>0.10198039027185567</v>
      </c>
    </row>
    <row r="13" spans="1:9" x14ac:dyDescent="0.3">
      <c r="A13" s="1">
        <v>12</v>
      </c>
      <c r="B13" s="3">
        <v>1</v>
      </c>
      <c r="C13" s="3">
        <v>-0.18</v>
      </c>
      <c r="D13" s="3">
        <v>0.38300000000000001</v>
      </c>
      <c r="E13" s="3">
        <v>-999</v>
      </c>
      <c r="F13" s="3">
        <v>-999</v>
      </c>
      <c r="G13" s="5">
        <f t="shared" si="6"/>
        <v>1.8000000000000006E-2</v>
      </c>
      <c r="H13" s="6">
        <f t="shared" si="7"/>
        <v>6.8940000000000026E-3</v>
      </c>
      <c r="I13" s="5">
        <f t="shared" si="8"/>
        <v>0.10198039027185567</v>
      </c>
    </row>
    <row r="14" spans="1:9" x14ac:dyDescent="0.3">
      <c r="A14" s="1">
        <v>13</v>
      </c>
      <c r="B14" s="3">
        <v>1.1000000000000001</v>
      </c>
      <c r="C14" s="3">
        <v>-0.16</v>
      </c>
      <c r="D14" s="3">
        <v>0.40500000000000003</v>
      </c>
      <c r="E14" s="3">
        <v>-999</v>
      </c>
      <c r="F14" s="3">
        <v>-999</v>
      </c>
      <c r="G14" s="5">
        <f t="shared" si="6"/>
        <v>1.5999999999999997E-2</v>
      </c>
      <c r="H14" s="6">
        <f t="shared" si="7"/>
        <v>6.4799999999999988E-3</v>
      </c>
      <c r="I14" s="5">
        <f t="shared" si="8"/>
        <v>0.10198039027185578</v>
      </c>
    </row>
    <row r="15" spans="1:9" x14ac:dyDescent="0.3">
      <c r="A15" s="1">
        <v>14</v>
      </c>
      <c r="B15" s="3">
        <v>1.2</v>
      </c>
      <c r="C15" s="3">
        <v>-0.12</v>
      </c>
      <c r="D15" s="3">
        <v>0.25</v>
      </c>
      <c r="E15" s="3">
        <v>-999</v>
      </c>
      <c r="F15" s="3">
        <v>-999</v>
      </c>
      <c r="G15" s="5">
        <f t="shared" si="6"/>
        <v>1.1999999999999997E-2</v>
      </c>
      <c r="H15" s="6">
        <f t="shared" si="7"/>
        <v>2.9999999999999992E-3</v>
      </c>
      <c r="I15" s="5">
        <f t="shared" si="8"/>
        <v>0.10770329614268996</v>
      </c>
    </row>
    <row r="16" spans="1:9" x14ac:dyDescent="0.3">
      <c r="A16" s="1">
        <v>15</v>
      </c>
      <c r="B16" s="3">
        <v>1.3</v>
      </c>
      <c r="C16" s="3">
        <v>-0.11</v>
      </c>
      <c r="D16" s="3">
        <v>0.26300000000000001</v>
      </c>
      <c r="E16" s="3">
        <v>-999</v>
      </c>
      <c r="F16" s="3">
        <v>-999</v>
      </c>
      <c r="G16" s="5">
        <f t="shared" si="6"/>
        <v>1.0999999999999998E-2</v>
      </c>
      <c r="H16" s="6">
        <f t="shared" si="7"/>
        <v>2.8929999999999993E-3</v>
      </c>
      <c r="I16" s="5">
        <f t="shared" si="8"/>
        <v>0.10049875621120899</v>
      </c>
    </row>
    <row r="17" spans="1:9" x14ac:dyDescent="0.3">
      <c r="A17" s="1">
        <v>16</v>
      </c>
      <c r="B17" s="3">
        <v>1.4</v>
      </c>
      <c r="C17" s="3">
        <v>-0.1</v>
      </c>
      <c r="D17" s="3">
        <v>0.05</v>
      </c>
      <c r="E17" s="3">
        <v>-999</v>
      </c>
      <c r="F17" s="3">
        <v>-999</v>
      </c>
      <c r="G17" s="5">
        <f t="shared" si="6"/>
        <v>9.9999999999999985E-3</v>
      </c>
      <c r="H17" s="6">
        <f t="shared" si="7"/>
        <v>4.999999999999999E-4</v>
      </c>
      <c r="I17" s="5">
        <f t="shared" si="8"/>
        <v>0.10049875621120877</v>
      </c>
    </row>
    <row r="18" spans="1:9" x14ac:dyDescent="0.3">
      <c r="A18" s="1">
        <v>17</v>
      </c>
      <c r="B18" s="3">
        <v>1.5</v>
      </c>
      <c r="C18" s="3">
        <v>0</v>
      </c>
      <c r="D18" s="3">
        <v>0</v>
      </c>
      <c r="E18" s="3">
        <v>-999</v>
      </c>
      <c r="F18" s="3">
        <v>-999</v>
      </c>
      <c r="G18" s="5">
        <f t="shared" si="6"/>
        <v>0</v>
      </c>
      <c r="H18" s="6">
        <f t="shared" si="7"/>
        <v>0</v>
      </c>
      <c r="I18" s="5">
        <f t="shared" si="8"/>
        <v>0.14142135623730956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7"/>
  <sheetViews>
    <sheetView workbookViewId="0"/>
  </sheetViews>
  <sheetFormatPr baseColWidth="10" defaultColWidth="9.1093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46</v>
      </c>
      <c r="B1" s="1" t="s">
        <v>47</v>
      </c>
      <c r="C1" s="1" t="s">
        <v>48</v>
      </c>
    </row>
    <row r="2" spans="1:3" x14ac:dyDescent="0.3">
      <c r="A2" s="1">
        <v>1</v>
      </c>
      <c r="B2" s="3">
        <v>0</v>
      </c>
      <c r="C2" s="3">
        <v>-0.18</v>
      </c>
    </row>
    <row r="3" spans="1:3" x14ac:dyDescent="0.3">
      <c r="A3" s="1">
        <v>2</v>
      </c>
      <c r="B3" s="3">
        <v>0.1</v>
      </c>
      <c r="C3" s="3">
        <v>-0.18</v>
      </c>
    </row>
    <row r="4" spans="1:3" x14ac:dyDescent="0.3">
      <c r="A4" s="1">
        <v>3</v>
      </c>
      <c r="B4" s="3">
        <v>0.2</v>
      </c>
      <c r="C4" s="3">
        <v>-0.18</v>
      </c>
    </row>
    <row r="5" spans="1:3" x14ac:dyDescent="0.3">
      <c r="A5" s="1">
        <v>4</v>
      </c>
      <c r="B5" s="3">
        <v>0.3</v>
      </c>
      <c r="C5" s="3">
        <v>-0.17</v>
      </c>
    </row>
    <row r="6" spans="1:3" x14ac:dyDescent="0.3">
      <c r="A6" s="1">
        <v>5</v>
      </c>
      <c r="B6" s="3">
        <v>0.4</v>
      </c>
      <c r="C6" s="3">
        <v>-0.19</v>
      </c>
    </row>
    <row r="7" spans="1:3" x14ac:dyDescent="0.3">
      <c r="A7" s="1">
        <v>6</v>
      </c>
      <c r="B7" s="3">
        <v>0.5</v>
      </c>
      <c r="C7" s="3">
        <v>-0.2</v>
      </c>
    </row>
    <row r="8" spans="1:3" x14ac:dyDescent="0.3">
      <c r="A8" s="1">
        <v>7</v>
      </c>
      <c r="B8" s="3">
        <v>0.6</v>
      </c>
      <c r="C8" s="3">
        <v>-0.16</v>
      </c>
    </row>
    <row r="9" spans="1:3" x14ac:dyDescent="0.3">
      <c r="A9" s="1">
        <v>8</v>
      </c>
      <c r="B9" s="3">
        <v>0.7</v>
      </c>
      <c r="C9" s="3">
        <v>-0.15</v>
      </c>
    </row>
    <row r="10" spans="1:3" x14ac:dyDescent="0.3">
      <c r="A10" s="1">
        <v>9</v>
      </c>
      <c r="B10" s="3">
        <v>0.8</v>
      </c>
      <c r="C10" s="3">
        <v>-0.14000000000000001</v>
      </c>
    </row>
    <row r="11" spans="1:3" x14ac:dyDescent="0.3">
      <c r="A11" s="1">
        <v>10</v>
      </c>
      <c r="B11" s="3">
        <v>0.9</v>
      </c>
      <c r="C11" s="3">
        <v>-0.16</v>
      </c>
    </row>
    <row r="12" spans="1:3" x14ac:dyDescent="0.3">
      <c r="A12" s="1">
        <v>11</v>
      </c>
      <c r="B12" s="3">
        <v>1</v>
      </c>
      <c r="C12" s="3">
        <v>-0.18</v>
      </c>
    </row>
    <row r="13" spans="1:3" x14ac:dyDescent="0.3">
      <c r="A13" s="1">
        <v>12</v>
      </c>
      <c r="B13" s="3">
        <v>1.1000000000000001</v>
      </c>
      <c r="C13" s="3">
        <v>-0.16</v>
      </c>
    </row>
    <row r="14" spans="1:3" x14ac:dyDescent="0.3">
      <c r="A14" s="1">
        <v>13</v>
      </c>
      <c r="B14" s="3">
        <v>1.2</v>
      </c>
      <c r="C14" s="3">
        <v>-0.12</v>
      </c>
    </row>
    <row r="15" spans="1:3" x14ac:dyDescent="0.3">
      <c r="A15" s="1">
        <v>14</v>
      </c>
      <c r="B15" s="3">
        <v>1.3</v>
      </c>
      <c r="C15" s="3">
        <v>-0.11</v>
      </c>
    </row>
    <row r="16" spans="1:3" x14ac:dyDescent="0.3">
      <c r="A16" s="1">
        <v>15</v>
      </c>
      <c r="B16" s="3">
        <v>1.4</v>
      </c>
      <c r="C16" s="3">
        <v>-0.1</v>
      </c>
    </row>
    <row r="17" spans="1:3" x14ac:dyDescent="0.3">
      <c r="A17" s="1">
        <v>16</v>
      </c>
      <c r="B17" s="3">
        <v>1.5</v>
      </c>
      <c r="C17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2017-07-27T05:57:21Z</dcterms:created>
  <dcterms:modified xsi:type="dcterms:W3CDTF">2017-11-29T20:48:51Z</dcterms:modified>
</cp:coreProperties>
</file>