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222\"/>
    </mc:Choice>
  </mc:AlternateContent>
  <bookViews>
    <workbookView xWindow="3048" yWindow="12" windowWidth="16092" windowHeight="9660" activeTab="1" xr2:uid="{00000000-000D-0000-FFFF-FFFF00000000}"/>
  </bookViews>
  <sheets>
    <sheet name="Informacion" sheetId="1" r:id="rId1"/>
    <sheet name="Resultados" sheetId="2" r:id="rId2"/>
    <sheet name="Verticales" sheetId="3" r:id="rId3"/>
    <sheet name="Batimetria" sheetId="4" r:id="rId4"/>
    <sheet name="Sección" sheetId="5" r:id="rId5"/>
  </sheets>
  <calcPr calcId="171027"/>
</workbook>
</file>

<file path=xl/calcChain.xml><?xml version="1.0" encoding="utf-8"?>
<calcChain xmlns="http://schemas.openxmlformats.org/spreadsheetml/2006/main">
  <c r="H2" i="3" l="1"/>
  <c r="B7" i="2" s="1"/>
  <c r="I13" i="3"/>
  <c r="H13" i="3"/>
  <c r="I12" i="3"/>
  <c r="G12" i="3"/>
  <c r="H12" i="3" s="1"/>
  <c r="I11" i="3"/>
  <c r="G11" i="3"/>
  <c r="H11" i="3" s="1"/>
  <c r="I10" i="3"/>
  <c r="G10" i="3"/>
  <c r="H10" i="3" s="1"/>
  <c r="I9" i="3"/>
  <c r="G9" i="3"/>
  <c r="H9" i="3" s="1"/>
  <c r="I8" i="3"/>
  <c r="G8" i="3"/>
  <c r="H8" i="3" s="1"/>
  <c r="I7" i="3"/>
  <c r="G7" i="3"/>
  <c r="H7" i="3" s="1"/>
  <c r="I6" i="3"/>
  <c r="G6" i="3"/>
  <c r="H6" i="3" s="1"/>
  <c r="I5" i="3"/>
  <c r="G5" i="3"/>
  <c r="H5" i="3" s="1"/>
  <c r="I4" i="3"/>
  <c r="B12" i="2" s="1"/>
  <c r="G4" i="3"/>
  <c r="H4" i="3" s="1"/>
  <c r="I3" i="3"/>
  <c r="G3" i="3"/>
  <c r="H3" i="3" s="1"/>
  <c r="B13" i="2" l="1"/>
  <c r="B15" i="2" s="1"/>
  <c r="B14" i="2"/>
  <c r="B10" i="2" l="1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<sst xmlns="http://schemas.openxmlformats.org/spreadsheetml/2006/main" count="84" uniqueCount="56">
  <si>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</si>
  <si>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</si>
  <si>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</si>
  <si>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Ancón Norte (E12)</t>
  </si>
  <si>
    <t>Municipio</t>
  </si>
  <si>
    <t>Copacabana</t>
  </si>
  <si>
    <t>Dirección</t>
  </si>
  <si>
    <t>Carrera 23</t>
  </si>
  <si>
    <t>Barrio</t>
  </si>
  <si>
    <t>El Rodeo</t>
  </si>
  <si>
    <t>Subcuenca</t>
  </si>
  <si>
    <t>Río Aburrá</t>
  </si>
  <si>
    <t>Longitud</t>
  </si>
  <si>
    <t>-75.489</t>
  </si>
  <si>
    <t>Latitud</t>
  </si>
  <si>
    <t>6.371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</si>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</sst>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Batimetria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Batimetria!$B$2:$B$19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1.3</c:v>
                </c:pt>
                <c:pt idx="4">
                  <c:v>1.3</c:v>
                </c:pt>
                <c:pt idx="5">
                  <c:v>3.8</c:v>
                </c:pt>
                <c:pt idx="6">
                  <c:v>6.3</c:v>
                </c:pt>
                <c:pt idx="7">
                  <c:v>8.8000000000000007</c:v>
                </c:pt>
                <c:pt idx="8">
                  <c:v>11.3</c:v>
                </c:pt>
                <c:pt idx="9">
                  <c:v>13.8</c:v>
                </c:pt>
                <c:pt idx="10">
                  <c:v>16.3</c:v>
                </c:pt>
                <c:pt idx="11">
                  <c:v>18.8</c:v>
                </c:pt>
                <c:pt idx="12">
                  <c:v>21.3</c:v>
                </c:pt>
                <c:pt idx="13">
                  <c:v>23.8</c:v>
                </c:pt>
                <c:pt idx="14">
                  <c:v>26.3</c:v>
                </c:pt>
                <c:pt idx="15">
                  <c:v>26.3</c:v>
                </c:pt>
                <c:pt idx="16">
                  <c:v>26.3</c:v>
                </c:pt>
                <c:pt idx="17">
                  <c:v>27.3</c:v>
                </c:pt>
              </c:numCache>
            </c:numRef>
          </c:xVal>
          <c:yVal>
            <c:numRef>
              <c:f>Batimetria!$C$2:$C$19</c:f>
              <c:numCache>
                <c:formatCode>General</c:formatCode>
                <c:ptCount val="18"/>
                <c:pt idx="0">
                  <c:v>7</c:v>
                </c:pt>
                <c:pt idx="1">
                  <c:v>7</c:v>
                </c:pt>
                <c:pt idx="2">
                  <c:v>0.4</c:v>
                </c:pt>
                <c:pt idx="3">
                  <c:v>0.4</c:v>
                </c:pt>
                <c:pt idx="4">
                  <c:v>0</c:v>
                </c:pt>
                <c:pt idx="5">
                  <c:v>-0.3</c:v>
                </c:pt>
                <c:pt idx="6">
                  <c:v>-0.63</c:v>
                </c:pt>
                <c:pt idx="7">
                  <c:v>-0.8</c:v>
                </c:pt>
                <c:pt idx="8">
                  <c:v>-0.82</c:v>
                </c:pt>
                <c:pt idx="9">
                  <c:v>-1.37</c:v>
                </c:pt>
                <c:pt idx="10">
                  <c:v>-1.8959999999999999</c:v>
                </c:pt>
                <c:pt idx="11">
                  <c:v>-2.04</c:v>
                </c:pt>
                <c:pt idx="12">
                  <c:v>-2.08</c:v>
                </c:pt>
                <c:pt idx="13">
                  <c:v>-2.2000000000000002</c:v>
                </c:pt>
                <c:pt idx="14">
                  <c:v>-2.2999999999999998</c:v>
                </c:pt>
                <c:pt idx="15">
                  <c:v>0</c:v>
                </c:pt>
                <c:pt idx="16">
                  <c:v>7</c:v>
                </c:pt>
                <c:pt idx="17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E3-475D-92EA-24D799E77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512240"/>
        <c:axId val="256512568"/>
      </c:scatterChart>
      <c:valAx>
        <c:axId val="25651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56512568"/>
        <c:crosses val="autoZero"/>
        <c:crossBetween val="midCat"/>
      </c:valAx>
      <c:valAx>
        <c:axId val="256512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5651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88BA146-C23A-4905-89C0-283C8F34220C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6E0F1F1-5FA2-4D7D-B3F1-6C3C9A1B5F0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5" sqref="B15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64</v>
      </c>
      <c r="C2" s="3" t="s">
        <v>24</v>
      </c>
    </row>
    <row r="3" spans="1:3" x14ac:dyDescent="0.3">
      <c r="A3" s="2" t="s">
        <v>25</v>
      </c>
      <c r="B3" s="3">
        <v>1042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42788.40347222222</v>
      </c>
      <c r="C5" s="3" t="s">
        <v>18</v>
      </c>
    </row>
    <row r="6" spans="1:3" x14ac:dyDescent="0.3">
      <c r="A6" s="2" t="s">
        <v>29</v>
      </c>
      <c r="B6" s="3">
        <v>25</v>
      </c>
      <c r="C6" s="3" t="s">
        <v>30</v>
      </c>
    </row>
    <row r="7" spans="1:3" x14ac:dyDescent="0.3">
      <c r="A7" s="2" t="s">
        <v>31</v>
      </c>
      <c r="B7" s="7">
        <f>SUM(Verticales!H2:H13)</f>
        <v>24.729139999999997</v>
      </c>
      <c r="C7" s="3" t="s">
        <v>30</v>
      </c>
    </row>
    <row r="8" spans="1:3" x14ac:dyDescent="0.3">
      <c r="A8" s="2" t="s">
        <v>32</v>
      </c>
      <c r="B8" s="3">
        <v>-999</v>
      </c>
      <c r="C8" s="3" t="s">
        <v>30</v>
      </c>
    </row>
    <row r="9" spans="1:3" x14ac:dyDescent="0.3">
      <c r="A9" s="2" t="s">
        <v>33</v>
      </c>
      <c r="B9" s="3">
        <v>-999</v>
      </c>
      <c r="C9" s="3" t="s">
        <v>34</v>
      </c>
    </row>
    <row r="10" spans="1:3" x14ac:dyDescent="0.3">
      <c r="A10" s="2" t="s">
        <v>35</v>
      </c>
      <c r="B10" s="7">
        <f>B7/B13</f>
        <v>0.74451723618846888</v>
      </c>
      <c r="C10" s="3" t="s">
        <v>34</v>
      </c>
    </row>
    <row r="11" spans="1:3" x14ac:dyDescent="0.3">
      <c r="A11" s="2" t="s">
        <v>36</v>
      </c>
      <c r="B11" s="3">
        <v>-999</v>
      </c>
      <c r="C11" s="3" t="s">
        <v>18</v>
      </c>
    </row>
    <row r="12" spans="1:3" x14ac:dyDescent="0.3">
      <c r="A12" s="2" t="s">
        <v>37</v>
      </c>
      <c r="B12" s="7">
        <f>SUM(Verticales!I2:I13)</f>
        <v>27.469337369266562</v>
      </c>
      <c r="C12" s="3" t="s">
        <v>38</v>
      </c>
    </row>
    <row r="13" spans="1:3" x14ac:dyDescent="0.3">
      <c r="A13" s="2" t="s">
        <v>39</v>
      </c>
      <c r="B13" s="7">
        <f>SUM(Verticales!G2:G13)</f>
        <v>33.215000000000003</v>
      </c>
      <c r="C13" s="3" t="s">
        <v>18</v>
      </c>
    </row>
    <row r="14" spans="1:3" x14ac:dyDescent="0.3">
      <c r="A14" s="2" t="s">
        <v>40</v>
      </c>
      <c r="B14" s="7">
        <f>B13/B6</f>
        <v>1.3286000000000002</v>
      </c>
      <c r="C14" s="3" t="s">
        <v>18</v>
      </c>
    </row>
    <row r="15" spans="1:3" x14ac:dyDescent="0.3">
      <c r="A15" s="2" t="s">
        <v>41</v>
      </c>
      <c r="B15" s="7">
        <f>B13/B12</f>
        <v>1.2091664081115348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G1" sqref="G1:I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1.3</v>
      </c>
      <c r="C2" s="3">
        <v>0</v>
      </c>
      <c r="D2" s="3">
        <v>0</v>
      </c>
      <c r="E2" s="3">
        <v>-999</v>
      </c>
      <c r="F2" s="3">
        <v>-999</v>
      </c>
      <c r="G2" s="5">
        <v>0</v>
      </c>
      <c r="H2" s="6">
        <f t="shared" ref="H2:H13" si="0">G2*D2</f>
        <v>0</v>
      </c>
      <c r="I2" s="5">
        <v>0</v>
      </c>
    </row>
    <row r="3" spans="1:9" x14ac:dyDescent="0.3">
      <c r="A3" s="1">
        <v>2</v>
      </c>
      <c r="B3" s="3">
        <v>3.8</v>
      </c>
      <c r="C3" s="3">
        <v>-0.3</v>
      </c>
      <c r="D3" s="3">
        <v>0</v>
      </c>
      <c r="E3" s="3">
        <v>-999</v>
      </c>
      <c r="F3" s="3">
        <v>-999</v>
      </c>
      <c r="G3" s="5">
        <f t="shared" ref="G3:G12" si="1">((B3-B2)/2+(B4-B3)/2)*ABS(C3)</f>
        <v>0.75</v>
      </c>
      <c r="H3" s="6">
        <f t="shared" si="0"/>
        <v>0</v>
      </c>
      <c r="I3" s="5">
        <f t="shared" ref="I3:I13" si="2">SQRT(ABS(C3-C2)^2+(B3-B2)^2)</f>
        <v>2.5179356624028344</v>
      </c>
    </row>
    <row r="4" spans="1:9" x14ac:dyDescent="0.3">
      <c r="A4" s="1">
        <v>3</v>
      </c>
      <c r="B4" s="3">
        <v>6.3</v>
      </c>
      <c r="C4" s="3">
        <v>-0.63</v>
      </c>
      <c r="D4" s="3">
        <v>0.29799999999999999</v>
      </c>
      <c r="E4" s="3">
        <v>-999</v>
      </c>
      <c r="F4" s="3">
        <v>-999</v>
      </c>
      <c r="G4" s="5">
        <f t="shared" si="1"/>
        <v>1.5750000000000004</v>
      </c>
      <c r="H4" s="6">
        <f t="shared" si="0"/>
        <v>0.4693500000000001</v>
      </c>
      <c r="I4" s="5">
        <f t="shared" si="2"/>
        <v>2.5216859439668533</v>
      </c>
    </row>
    <row r="5" spans="1:9" x14ac:dyDescent="0.3">
      <c r="A5" s="1">
        <v>4</v>
      </c>
      <c r="B5" s="3">
        <v>8.8000000000000007</v>
      </c>
      <c r="C5" s="3">
        <v>-0.8</v>
      </c>
      <c r="D5" s="3">
        <v>0.42599999999999999</v>
      </c>
      <c r="E5" s="3">
        <v>-999</v>
      </c>
      <c r="F5" s="3">
        <v>-999</v>
      </c>
      <c r="G5" s="5">
        <f t="shared" si="1"/>
        <v>2.0000000000000004</v>
      </c>
      <c r="H5" s="6">
        <f t="shared" si="0"/>
        <v>0.8520000000000002</v>
      </c>
      <c r="I5" s="5">
        <f t="shared" si="2"/>
        <v>2.5057733337235444</v>
      </c>
    </row>
    <row r="6" spans="1:9" x14ac:dyDescent="0.3">
      <c r="A6" s="1">
        <v>5</v>
      </c>
      <c r="B6" s="3">
        <v>11.3</v>
      </c>
      <c r="C6" s="3">
        <v>-0.82</v>
      </c>
      <c r="D6" s="3">
        <v>0.77600000000000002</v>
      </c>
      <c r="E6" s="3">
        <v>-999</v>
      </c>
      <c r="F6" s="3">
        <v>-999</v>
      </c>
      <c r="G6" s="5">
        <f t="shared" si="1"/>
        <v>2.0499999999999998</v>
      </c>
      <c r="H6" s="6">
        <f t="shared" si="0"/>
        <v>1.5908</v>
      </c>
      <c r="I6" s="5">
        <f t="shared" si="2"/>
        <v>2.5000799987200408</v>
      </c>
    </row>
    <row r="7" spans="1:9" x14ac:dyDescent="0.3">
      <c r="A7" s="1">
        <v>6</v>
      </c>
      <c r="B7" s="3">
        <v>13.8</v>
      </c>
      <c r="C7" s="3">
        <v>-1.37</v>
      </c>
      <c r="D7" s="3">
        <v>1.014</v>
      </c>
      <c r="E7" s="3">
        <v>-999</v>
      </c>
      <c r="F7" s="3">
        <v>-999</v>
      </c>
      <c r="G7" s="5">
        <f t="shared" si="1"/>
        <v>3.4250000000000003</v>
      </c>
      <c r="H7" s="6">
        <f t="shared" si="0"/>
        <v>3.4729500000000004</v>
      </c>
      <c r="I7" s="5">
        <f t="shared" si="2"/>
        <v>2.5597851472340407</v>
      </c>
    </row>
    <row r="8" spans="1:9" x14ac:dyDescent="0.3">
      <c r="A8" s="1">
        <v>7</v>
      </c>
      <c r="B8" s="3">
        <v>16.3</v>
      </c>
      <c r="C8" s="3">
        <v>-1.8959999999999999</v>
      </c>
      <c r="D8" s="3">
        <v>1.121</v>
      </c>
      <c r="E8" s="3">
        <v>-999</v>
      </c>
      <c r="F8" s="3">
        <v>-999</v>
      </c>
      <c r="G8" s="5">
        <f t="shared" si="1"/>
        <v>4.74</v>
      </c>
      <c r="H8" s="6">
        <f t="shared" si="0"/>
        <v>5.3135400000000006</v>
      </c>
      <c r="I8" s="5">
        <f t="shared" si="2"/>
        <v>2.5547359941880492</v>
      </c>
    </row>
    <row r="9" spans="1:9" x14ac:dyDescent="0.3">
      <c r="A9" s="1">
        <v>8</v>
      </c>
      <c r="B9" s="3">
        <v>18.8</v>
      </c>
      <c r="C9" s="3">
        <v>-2.04</v>
      </c>
      <c r="D9" s="3">
        <v>1.147</v>
      </c>
      <c r="E9" s="3">
        <v>-999</v>
      </c>
      <c r="F9" s="3">
        <v>-999</v>
      </c>
      <c r="G9" s="5">
        <f t="shared" si="1"/>
        <v>5.0999999999999996</v>
      </c>
      <c r="H9" s="6">
        <f t="shared" si="0"/>
        <v>5.8496999999999995</v>
      </c>
      <c r="I9" s="5">
        <f t="shared" si="2"/>
        <v>2.5041437658409311</v>
      </c>
    </row>
    <row r="10" spans="1:9" x14ac:dyDescent="0.3">
      <c r="A10" s="1">
        <v>9</v>
      </c>
      <c r="B10" s="3">
        <v>21.3</v>
      </c>
      <c r="C10" s="3">
        <v>-2.08</v>
      </c>
      <c r="D10" s="3">
        <v>1.034</v>
      </c>
      <c r="E10" s="3">
        <v>-999</v>
      </c>
      <c r="F10" s="3">
        <v>-999</v>
      </c>
      <c r="G10" s="5">
        <f t="shared" si="1"/>
        <v>5.2</v>
      </c>
      <c r="H10" s="6">
        <f t="shared" si="0"/>
        <v>5.3768000000000002</v>
      </c>
      <c r="I10" s="5">
        <f t="shared" si="2"/>
        <v>2.500319979522621</v>
      </c>
    </row>
    <row r="11" spans="1:9" x14ac:dyDescent="0.3">
      <c r="A11" s="1">
        <v>10</v>
      </c>
      <c r="B11" s="3">
        <v>23.8</v>
      </c>
      <c r="C11" s="3">
        <v>-2.2000000000000002</v>
      </c>
      <c r="D11" s="3">
        <v>0.32800000000000001</v>
      </c>
      <c r="E11" s="3">
        <v>-999</v>
      </c>
      <c r="F11" s="3">
        <v>-999</v>
      </c>
      <c r="G11" s="5">
        <f t="shared" si="1"/>
        <v>5.5</v>
      </c>
      <c r="H11" s="6">
        <f t="shared" si="0"/>
        <v>1.804</v>
      </c>
      <c r="I11" s="5">
        <f t="shared" si="2"/>
        <v>2.5028783430282822</v>
      </c>
    </row>
    <row r="12" spans="1:9" x14ac:dyDescent="0.3">
      <c r="A12" s="1">
        <v>11</v>
      </c>
      <c r="B12" s="3">
        <v>26.3</v>
      </c>
      <c r="C12" s="3">
        <v>-2.2999999999999998</v>
      </c>
      <c r="D12" s="3">
        <v>0</v>
      </c>
      <c r="E12" s="3">
        <v>-999</v>
      </c>
      <c r="F12" s="3">
        <v>-999</v>
      </c>
      <c r="G12" s="5">
        <f t="shared" si="1"/>
        <v>2.875</v>
      </c>
      <c r="H12" s="6">
        <f t="shared" si="0"/>
        <v>0</v>
      </c>
      <c r="I12" s="5">
        <f t="shared" si="2"/>
        <v>2.5019992006393608</v>
      </c>
    </row>
    <row r="13" spans="1:9" x14ac:dyDescent="0.3">
      <c r="A13" s="1">
        <v>12</v>
      </c>
      <c r="B13" s="3">
        <v>26.3</v>
      </c>
      <c r="C13" s="3">
        <v>0</v>
      </c>
      <c r="D13" s="3">
        <v>0</v>
      </c>
      <c r="E13" s="3">
        <v>-999</v>
      </c>
      <c r="F13" s="3">
        <v>-999</v>
      </c>
      <c r="G13" s="5">
        <v>0</v>
      </c>
      <c r="H13" s="6">
        <f t="shared" si="0"/>
        <v>0</v>
      </c>
      <c r="I13" s="5">
        <f t="shared" si="2"/>
        <v>2.2999999999999998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9"/>
  <sheetViews>
    <sheetView workbookViewId="0">
      <selection activeCell="B2" sqref="B2:C19"/>
    </sheetView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7</v>
      </c>
    </row>
    <row r="3" spans="1:3" x14ac:dyDescent="0.3">
      <c r="A3" s="1">
        <v>2</v>
      </c>
      <c r="B3" s="3">
        <v>1</v>
      </c>
      <c r="C3" s="3">
        <v>7</v>
      </c>
    </row>
    <row r="4" spans="1:3" x14ac:dyDescent="0.3">
      <c r="A4" s="1">
        <v>3</v>
      </c>
      <c r="B4" s="3">
        <v>1</v>
      </c>
      <c r="C4" s="3">
        <v>0.4</v>
      </c>
    </row>
    <row r="5" spans="1:3" x14ac:dyDescent="0.3">
      <c r="A5" s="1">
        <v>4</v>
      </c>
      <c r="B5" s="3">
        <v>1.3</v>
      </c>
      <c r="C5" s="3">
        <v>0.4</v>
      </c>
    </row>
    <row r="6" spans="1:3" x14ac:dyDescent="0.3">
      <c r="A6" s="1">
        <v>5</v>
      </c>
      <c r="B6" s="3">
        <v>1.3</v>
      </c>
      <c r="C6" s="3">
        <v>0</v>
      </c>
    </row>
    <row r="7" spans="1:3" x14ac:dyDescent="0.3">
      <c r="A7" s="1">
        <v>6</v>
      </c>
      <c r="B7" s="3">
        <v>3.8</v>
      </c>
      <c r="C7" s="3">
        <v>-0.3</v>
      </c>
    </row>
    <row r="8" spans="1:3" x14ac:dyDescent="0.3">
      <c r="A8" s="1">
        <v>7</v>
      </c>
      <c r="B8" s="3">
        <v>6.3</v>
      </c>
      <c r="C8" s="3">
        <v>-0.63</v>
      </c>
    </row>
    <row r="9" spans="1:3" x14ac:dyDescent="0.3">
      <c r="A9" s="1">
        <v>8</v>
      </c>
      <c r="B9" s="3">
        <v>8.8000000000000007</v>
      </c>
      <c r="C9" s="3">
        <v>-0.8</v>
      </c>
    </row>
    <row r="10" spans="1:3" x14ac:dyDescent="0.3">
      <c r="A10" s="1">
        <v>9</v>
      </c>
      <c r="B10" s="3">
        <v>11.3</v>
      </c>
      <c r="C10" s="3">
        <v>-0.82</v>
      </c>
    </row>
    <row r="11" spans="1:3" x14ac:dyDescent="0.3">
      <c r="A11" s="1">
        <v>10</v>
      </c>
      <c r="B11" s="3">
        <v>13.8</v>
      </c>
      <c r="C11" s="3">
        <v>-1.37</v>
      </c>
    </row>
    <row r="12" spans="1:3" x14ac:dyDescent="0.3">
      <c r="A12" s="1">
        <v>11</v>
      </c>
      <c r="B12" s="3">
        <v>16.3</v>
      </c>
      <c r="C12" s="3">
        <v>-1.8959999999999999</v>
      </c>
    </row>
    <row r="13" spans="1:3" x14ac:dyDescent="0.3">
      <c r="A13" s="1">
        <v>12</v>
      </c>
      <c r="B13" s="3">
        <v>18.8</v>
      </c>
      <c r="C13" s="3">
        <v>-2.04</v>
      </c>
    </row>
    <row r="14" spans="1:3" x14ac:dyDescent="0.3">
      <c r="A14" s="1">
        <v>13</v>
      </c>
      <c r="B14" s="3">
        <v>21.3</v>
      </c>
      <c r="C14" s="3">
        <v>-2.08</v>
      </c>
    </row>
    <row r="15" spans="1:3" x14ac:dyDescent="0.3">
      <c r="A15" s="1">
        <v>14</v>
      </c>
      <c r="B15" s="3">
        <v>23.8</v>
      </c>
      <c r="C15" s="3">
        <v>-2.2000000000000002</v>
      </c>
    </row>
    <row r="16" spans="1:3" x14ac:dyDescent="0.3">
      <c r="A16" s="1">
        <v>15</v>
      </c>
      <c r="B16" s="3">
        <v>26.3</v>
      </c>
      <c r="C16" s="3">
        <v>-2.2999999999999998</v>
      </c>
    </row>
    <row r="17" spans="1:3" x14ac:dyDescent="0.3">
      <c r="A17" s="1">
        <v>16</v>
      </c>
      <c r="B17" s="3">
        <v>26.3</v>
      </c>
      <c r="C17" s="3">
        <v>0</v>
      </c>
    </row>
    <row r="18" spans="1:3" x14ac:dyDescent="0.3">
      <c r="A18" s="1">
        <v>17</v>
      </c>
      <c r="B18" s="3">
        <v>26.3</v>
      </c>
      <c r="C18" s="3">
        <v>7</v>
      </c>
    </row>
    <row r="19" spans="1:3" x14ac:dyDescent="0.3">
      <c r="A19" s="1">
        <v>18</v>
      </c>
      <c r="B19" s="3">
        <v>27.3</v>
      </c>
      <c r="C19" s="3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2017-07-27T06:12:35Z</dcterms:created>
  <dcterms:modified xsi:type="dcterms:W3CDTF">2017-11-29T20:32:06Z</dcterms:modified>
</cp:coreProperties>
</file>