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12" i="3"/>
  <c r="H12" i="3"/>
  <c r="I12" i="3"/>
  <c r="G13" i="3"/>
  <c r="H13" i="3"/>
  <c r="I13" i="3"/>
  <c r="G14" i="3"/>
  <c r="H14" i="3" s="1"/>
  <c r="I14" i="3"/>
  <c r="G15" i="3"/>
  <c r="H15" i="3" s="1"/>
  <c r="I15" i="3"/>
  <c r="G16" i="3"/>
  <c r="H16" i="3"/>
  <c r="I16" i="3"/>
  <c r="G17" i="3"/>
  <c r="H17" i="3"/>
  <c r="I17" i="3"/>
  <c r="I11" i="3"/>
  <c r="G11" i="3"/>
  <c r="H11" i="3" s="1"/>
  <c r="I10" i="3"/>
  <c r="G10" i="3"/>
  <c r="H10" i="3" s="1"/>
  <c r="I9" i="3"/>
  <c r="H9" i="3"/>
  <c r="G9" i="3"/>
  <c r="I8" i="3"/>
  <c r="G8" i="3"/>
  <c r="H8" i="3" s="1"/>
  <c r="I7" i="3"/>
  <c r="G7" i="3"/>
  <c r="H7" i="3" s="1"/>
  <c r="I6" i="3"/>
  <c r="G6" i="3"/>
  <c r="H6" i="3" s="1"/>
  <c r="I5" i="3"/>
  <c r="H5" i="3"/>
  <c r="G5" i="3"/>
  <c r="I4" i="3"/>
  <c r="H4" i="3"/>
  <c r="G4" i="3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<sst xmlns="http://schemas.openxmlformats.org/spreadsheetml/2006/main" count="84" uniqueCount="56">
  <si>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</si>
  <si>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</si>
  <si>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</si>
  <si>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Aula Ambiental (E8)</t>
  </si>
  <si>
    <t>Municipio</t>
  </si>
  <si>
    <t>Medellín</t>
  </si>
  <si>
    <t>Dirección</t>
  </si>
  <si>
    <t>Avenida Regional</t>
  </si>
  <si>
    <t>Barrio</t>
  </si>
  <si>
    <t>Chagualo</t>
  </si>
  <si>
    <t>Subcuenca</t>
  </si>
  <si>
    <t>Rio Aburrá</t>
  </si>
  <si>
    <t>Longitud</t>
  </si>
  <si>
    <t>-75.5725</t>
  </si>
  <si>
    <t>Latitud</t>
  </si>
  <si>
    <t>6.264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</si>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</sst>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Border="1"/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Verticales!$B$2:$B$17</c:f>
              <c:numCache>
                <c:formatCode>General</c:formatCode>
                <c:ptCount val="16"/>
                <c:pt idx="0">
                  <c:v>4.7</c:v>
                </c:pt>
                <c:pt idx="1">
                  <c:v>4.7</c:v>
                </c:pt>
                <c:pt idx="2">
                  <c:v>7.7830000000000004</c:v>
                </c:pt>
                <c:pt idx="3">
                  <c:v>10.866</c:v>
                </c:pt>
                <c:pt idx="4">
                  <c:v>13.949</c:v>
                </c:pt>
                <c:pt idx="5">
                  <c:v>17.03</c:v>
                </c:pt>
                <c:pt idx="6">
                  <c:v>20.11</c:v>
                </c:pt>
                <c:pt idx="7">
                  <c:v>23.2</c:v>
                </c:pt>
                <c:pt idx="8">
                  <c:v>26.28</c:v>
                </c:pt>
                <c:pt idx="9">
                  <c:v>29.36</c:v>
                </c:pt>
                <c:pt idx="10">
                  <c:v>32.450000000000003</c:v>
                </c:pt>
                <c:pt idx="11">
                  <c:v>35.53</c:v>
                </c:pt>
                <c:pt idx="12">
                  <c:v>38.61</c:v>
                </c:pt>
                <c:pt idx="13">
                  <c:v>41.7</c:v>
                </c:pt>
                <c:pt idx="14">
                  <c:v>44.78</c:v>
                </c:pt>
                <c:pt idx="15">
                  <c:v>44.78</c:v>
                </c:pt>
              </c:numCache>
            </c:numRef>
          </c:xVal>
          <c:yVal>
            <c:numRef>
              <c:f>Verticales!$C$2:$C$17</c:f>
              <c:numCache>
                <c:formatCode>General</c:formatCode>
                <c:ptCount val="16"/>
                <c:pt idx="0">
                  <c:v>0</c:v>
                </c:pt>
                <c:pt idx="1">
                  <c:v>-0.28999999999999998</c:v>
                </c:pt>
                <c:pt idx="2">
                  <c:v>-0.32200000000000001</c:v>
                </c:pt>
                <c:pt idx="3">
                  <c:v>-0.45500000000000002</c:v>
                </c:pt>
                <c:pt idx="4">
                  <c:v>-0.49199999999999999</c:v>
                </c:pt>
                <c:pt idx="5">
                  <c:v>-0.58599999999999997</c:v>
                </c:pt>
                <c:pt idx="6">
                  <c:v>-0.46800000000000003</c:v>
                </c:pt>
                <c:pt idx="7">
                  <c:v>-0.47299999999999998</c:v>
                </c:pt>
                <c:pt idx="8">
                  <c:v>-0.41199999999999998</c:v>
                </c:pt>
                <c:pt idx="9">
                  <c:v>-0.45</c:v>
                </c:pt>
                <c:pt idx="10">
                  <c:v>-0.498</c:v>
                </c:pt>
                <c:pt idx="11">
                  <c:v>-0.47799999999999998</c:v>
                </c:pt>
                <c:pt idx="12">
                  <c:v>-0.2</c:v>
                </c:pt>
                <c:pt idx="13">
                  <c:v>-0.45</c:v>
                </c:pt>
                <c:pt idx="14">
                  <c:v>-0.33200000000000002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ED-4F2E-835A-DD7498DF7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142712"/>
        <c:axId val="581139760"/>
      </c:scatterChart>
      <c:valAx>
        <c:axId val="581142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1139760"/>
        <c:crosses val="autoZero"/>
        <c:crossBetween val="midCat"/>
      </c:valAx>
      <c:valAx>
        <c:axId val="58113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1142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5BCAC12-A174-4F5D-9B8B-132AF231CF6D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1E81715-65CC-4BBB-85BE-D98BFE9DAC4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1" sqref="B7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783</v>
      </c>
      <c r="C2" s="3" t="s">
        <v>24</v>
      </c>
    </row>
    <row r="3" spans="1:3" x14ac:dyDescent="0.3">
      <c r="A3" s="2" t="s">
        <v>25</v>
      </c>
      <c r="B3" s="3">
        <v>99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42851.729166666657</v>
      </c>
      <c r="C5" s="3" t="s">
        <v>18</v>
      </c>
    </row>
    <row r="6" spans="1:3" x14ac:dyDescent="0.3">
      <c r="A6" s="2" t="s">
        <v>29</v>
      </c>
      <c r="B6" s="3">
        <v>40.08</v>
      </c>
      <c r="C6" s="3" t="s">
        <v>30</v>
      </c>
    </row>
    <row r="7" spans="1:3" x14ac:dyDescent="0.3">
      <c r="A7" s="2" t="s">
        <v>31</v>
      </c>
      <c r="B7" s="9">
        <f>SUM(Verticales!H2:H30)</f>
        <v>26.218993760000004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3">
        <f>B7/B13</f>
        <v>1.52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9">
        <f>SUM(Verticales!I2:I30)</f>
        <v>40.735105890744023</v>
      </c>
      <c r="C12" s="3" t="s">
        <v>38</v>
      </c>
    </row>
    <row r="13" spans="1:3" x14ac:dyDescent="0.3">
      <c r="A13" s="2" t="s">
        <v>39</v>
      </c>
      <c r="B13" s="9">
        <f>SUM(Verticales!G2:G30)</f>
        <v>17.249338000000002</v>
      </c>
      <c r="C13" s="3" t="s">
        <v>18</v>
      </c>
    </row>
    <row r="14" spans="1:3" x14ac:dyDescent="0.3">
      <c r="A14" s="2" t="s">
        <v>40</v>
      </c>
      <c r="B14" s="9">
        <f>B13/B6</f>
        <v>0.43037270459081844</v>
      </c>
      <c r="C14" s="3" t="s">
        <v>18</v>
      </c>
    </row>
    <row r="15" spans="1:3" x14ac:dyDescent="0.3">
      <c r="A15" s="2" t="s">
        <v>41</v>
      </c>
      <c r="B15" s="9">
        <f>B13/B12</f>
        <v>0.42345140936332898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activeCell="B2" sqref="B2:C17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8">
        <v>4.7</v>
      </c>
      <c r="C2" s="8">
        <v>0</v>
      </c>
      <c r="D2" s="3">
        <v>1.52</v>
      </c>
      <c r="E2" s="3">
        <v>-999</v>
      </c>
      <c r="F2" s="3">
        <v>-999</v>
      </c>
      <c r="G2" s="5">
        <v>0</v>
      </c>
      <c r="H2" s="6">
        <f t="shared" ref="H2:H11" si="0">G2*D2</f>
        <v>0</v>
      </c>
      <c r="I2" s="5">
        <v>0</v>
      </c>
    </row>
    <row r="3" spans="1:9" x14ac:dyDescent="0.3">
      <c r="A3" s="1">
        <v>2</v>
      </c>
      <c r="B3" s="3">
        <v>4.7</v>
      </c>
      <c r="C3" s="3">
        <v>-0.28999999999999998</v>
      </c>
      <c r="D3" s="3">
        <v>1.52</v>
      </c>
      <c r="E3" s="3">
        <v>-999</v>
      </c>
      <c r="F3" s="3">
        <v>-999</v>
      </c>
      <c r="G3" s="5">
        <f t="shared" ref="G3:G11" si="1">((B3-B2)/2+(B4-B3)/2)*ABS(C3)</f>
        <v>0.44703500000000002</v>
      </c>
      <c r="H3" s="6">
        <f t="shared" si="0"/>
        <v>0.67949320000000002</v>
      </c>
      <c r="I3" s="5">
        <f t="shared" ref="I3:I11" si="2">SQRT(ABS(C3-C2)^2+(B3-B2)^2)</f>
        <v>0.28999999999999998</v>
      </c>
    </row>
    <row r="4" spans="1:9" x14ac:dyDescent="0.3">
      <c r="A4" s="1">
        <v>3</v>
      </c>
      <c r="B4" s="3">
        <v>7.7830000000000004</v>
      </c>
      <c r="C4" s="3">
        <v>-0.32200000000000001</v>
      </c>
      <c r="D4" s="3">
        <v>1.52</v>
      </c>
      <c r="E4" s="3">
        <v>-999</v>
      </c>
      <c r="F4" s="3">
        <v>-999</v>
      </c>
      <c r="G4" s="5">
        <f t="shared" si="1"/>
        <v>0.992726</v>
      </c>
      <c r="H4" s="6">
        <f t="shared" si="0"/>
        <v>1.5089435200000001</v>
      </c>
      <c r="I4" s="5">
        <f t="shared" si="2"/>
        <v>3.083166067535124</v>
      </c>
    </row>
    <row r="5" spans="1:9" x14ac:dyDescent="0.3">
      <c r="A5" s="1">
        <v>4</v>
      </c>
      <c r="B5" s="3">
        <v>10.866</v>
      </c>
      <c r="C5" s="3">
        <v>-0.45500000000000002</v>
      </c>
      <c r="D5" s="3">
        <v>1.52</v>
      </c>
      <c r="E5" s="3">
        <v>-999</v>
      </c>
      <c r="F5" s="3">
        <v>-999</v>
      </c>
      <c r="G5" s="5">
        <f t="shared" si="1"/>
        <v>1.402765</v>
      </c>
      <c r="H5" s="6">
        <f t="shared" si="0"/>
        <v>2.1322028</v>
      </c>
      <c r="I5" s="5">
        <f t="shared" si="2"/>
        <v>3.0858674631292895</v>
      </c>
    </row>
    <row r="6" spans="1:9" x14ac:dyDescent="0.3">
      <c r="A6" s="1">
        <v>5</v>
      </c>
      <c r="B6" s="3">
        <v>13.949</v>
      </c>
      <c r="C6" s="3">
        <v>-0.49199999999999999</v>
      </c>
      <c r="D6" s="3">
        <v>1.52</v>
      </c>
      <c r="E6" s="3">
        <v>-999</v>
      </c>
      <c r="F6" s="3">
        <v>-999</v>
      </c>
      <c r="G6" s="5">
        <f t="shared" si="1"/>
        <v>1.5163440000000004</v>
      </c>
      <c r="H6" s="6">
        <f t="shared" si="0"/>
        <v>2.3048428800000007</v>
      </c>
      <c r="I6" s="5">
        <f t="shared" si="2"/>
        <v>3.0832220160085781</v>
      </c>
    </row>
    <row r="7" spans="1:9" x14ac:dyDescent="0.3">
      <c r="A7" s="1">
        <v>6</v>
      </c>
      <c r="B7" s="3">
        <v>17.03</v>
      </c>
      <c r="C7" s="3">
        <v>-0.58599999999999997</v>
      </c>
      <c r="D7" s="3">
        <v>1.52</v>
      </c>
      <c r="E7" s="3">
        <v>-999</v>
      </c>
      <c r="F7" s="3">
        <v>-999</v>
      </c>
      <c r="G7" s="5">
        <f t="shared" si="1"/>
        <v>1.8051729999999997</v>
      </c>
      <c r="H7" s="6">
        <f t="shared" si="0"/>
        <v>2.7438629599999995</v>
      </c>
      <c r="I7" s="5">
        <f t="shared" si="2"/>
        <v>3.0824336164790327</v>
      </c>
    </row>
    <row r="8" spans="1:9" x14ac:dyDescent="0.3">
      <c r="A8" s="1">
        <v>7</v>
      </c>
      <c r="B8" s="3">
        <v>20.11</v>
      </c>
      <c r="C8" s="3">
        <v>-0.46800000000000003</v>
      </c>
      <c r="D8" s="3">
        <v>1.52</v>
      </c>
      <c r="E8" s="3">
        <v>-999</v>
      </c>
      <c r="F8" s="3">
        <v>-999</v>
      </c>
      <c r="G8" s="5">
        <f t="shared" si="1"/>
        <v>1.4437799999999996</v>
      </c>
      <c r="H8" s="6">
        <f t="shared" si="0"/>
        <v>2.1945455999999997</v>
      </c>
      <c r="I8" s="5">
        <f t="shared" si="2"/>
        <v>3.0822595607767993</v>
      </c>
    </row>
    <row r="9" spans="1:9" x14ac:dyDescent="0.3">
      <c r="A9" s="1">
        <v>8</v>
      </c>
      <c r="B9" s="3">
        <v>23.2</v>
      </c>
      <c r="C9" s="3">
        <v>-0.47299999999999998</v>
      </c>
      <c r="D9" s="3">
        <v>1.52</v>
      </c>
      <c r="E9" s="3">
        <v>-999</v>
      </c>
      <c r="F9" s="3">
        <v>-999</v>
      </c>
      <c r="G9" s="5">
        <f t="shared" si="1"/>
        <v>1.4592050000000003</v>
      </c>
      <c r="H9" s="6">
        <f t="shared" si="0"/>
        <v>2.2179916000000004</v>
      </c>
      <c r="I9" s="5">
        <f t="shared" si="2"/>
        <v>3.0900040453047954</v>
      </c>
    </row>
    <row r="10" spans="1:9" x14ac:dyDescent="0.3">
      <c r="A10" s="1">
        <v>9</v>
      </c>
      <c r="B10" s="3">
        <v>26.28</v>
      </c>
      <c r="C10" s="3">
        <v>-0.41199999999999998</v>
      </c>
      <c r="D10" s="3">
        <v>1.52</v>
      </c>
      <c r="E10" s="3">
        <v>-999</v>
      </c>
      <c r="F10" s="3">
        <v>-999</v>
      </c>
      <c r="G10" s="5">
        <f t="shared" si="1"/>
        <v>1.2689599999999999</v>
      </c>
      <c r="H10" s="6">
        <f t="shared" si="0"/>
        <v>1.9288191999999997</v>
      </c>
      <c r="I10" s="5">
        <f t="shared" si="2"/>
        <v>3.0806039992183374</v>
      </c>
    </row>
    <row r="11" spans="1:9" x14ac:dyDescent="0.3">
      <c r="A11" s="1">
        <v>10</v>
      </c>
      <c r="B11" s="3">
        <v>29.36</v>
      </c>
      <c r="C11" s="3">
        <v>-0.45</v>
      </c>
      <c r="D11" s="3">
        <v>1.52</v>
      </c>
      <c r="E11" s="3">
        <v>-999</v>
      </c>
      <c r="F11" s="3">
        <v>-999</v>
      </c>
      <c r="G11" s="5">
        <f t="shared" si="1"/>
        <v>1.3882500000000004</v>
      </c>
      <c r="H11" s="6">
        <f t="shared" si="0"/>
        <v>2.1101400000000008</v>
      </c>
      <c r="I11" s="5">
        <f t="shared" si="2"/>
        <v>3.08023440666453</v>
      </c>
    </row>
    <row r="12" spans="1:9" x14ac:dyDescent="0.3">
      <c r="A12" s="1">
        <v>11</v>
      </c>
      <c r="B12" s="3">
        <v>32.450000000000003</v>
      </c>
      <c r="C12" s="3">
        <v>-0.498</v>
      </c>
      <c r="D12" s="3">
        <v>1.52</v>
      </c>
      <c r="E12" s="3">
        <v>-999</v>
      </c>
      <c r="F12" s="3">
        <v>-999</v>
      </c>
      <c r="G12" s="5">
        <f t="shared" ref="G12:G17" si="3">((B12-B11)/2+(B13-B12)/2)*ABS(C12)</f>
        <v>1.5363300000000004</v>
      </c>
      <c r="H12" s="6">
        <f t="shared" ref="H12:H17" si="4">G12*D12</f>
        <v>2.3352216000000006</v>
      </c>
      <c r="I12" s="5">
        <f t="shared" ref="I12:I17" si="5">SQRT(ABS(C12-C11)^2+(B12-B11)^2)</f>
        <v>3.0903727930461757</v>
      </c>
    </row>
    <row r="13" spans="1:9" x14ac:dyDescent="0.3">
      <c r="A13" s="1">
        <v>12</v>
      </c>
      <c r="B13" s="3">
        <v>35.53</v>
      </c>
      <c r="C13" s="3">
        <v>-0.47799999999999998</v>
      </c>
      <c r="D13" s="3">
        <v>1.52</v>
      </c>
      <c r="E13" s="3">
        <v>-999</v>
      </c>
      <c r="F13" s="3">
        <v>-999</v>
      </c>
      <c r="G13" s="5">
        <f t="shared" si="3"/>
        <v>1.4722399999999991</v>
      </c>
      <c r="H13" s="6">
        <f t="shared" si="4"/>
        <v>2.2378047999999988</v>
      </c>
      <c r="I13" s="5">
        <f t="shared" si="5"/>
        <v>3.0800649343804407</v>
      </c>
    </row>
    <row r="14" spans="1:9" x14ac:dyDescent="0.3">
      <c r="A14" s="1">
        <v>13</v>
      </c>
      <c r="B14" s="3">
        <v>38.61</v>
      </c>
      <c r="C14" s="3">
        <v>-0.2</v>
      </c>
      <c r="D14" s="3">
        <v>1.52</v>
      </c>
      <c r="E14" s="3">
        <v>-999</v>
      </c>
      <c r="F14" s="3">
        <v>-999</v>
      </c>
      <c r="G14" s="5">
        <f t="shared" si="3"/>
        <v>0.61700000000000021</v>
      </c>
      <c r="H14" s="6">
        <f t="shared" si="4"/>
        <v>0.93784000000000034</v>
      </c>
      <c r="I14" s="5">
        <f t="shared" si="5"/>
        <v>3.0925206547410462</v>
      </c>
    </row>
    <row r="15" spans="1:9" x14ac:dyDescent="0.3">
      <c r="A15" s="1">
        <v>14</v>
      </c>
      <c r="B15" s="3">
        <v>41.7</v>
      </c>
      <c r="C15" s="3">
        <v>-0.45</v>
      </c>
      <c r="D15" s="3">
        <v>1.52</v>
      </c>
      <c r="E15" s="3">
        <v>-999</v>
      </c>
      <c r="F15" s="3">
        <v>-999</v>
      </c>
      <c r="G15" s="5">
        <f t="shared" si="3"/>
        <v>1.3882500000000004</v>
      </c>
      <c r="H15" s="6">
        <f t="shared" si="4"/>
        <v>2.1101400000000008</v>
      </c>
      <c r="I15" s="5">
        <f t="shared" si="5"/>
        <v>3.1000967726830755</v>
      </c>
    </row>
    <row r="16" spans="1:9" x14ac:dyDescent="0.3">
      <c r="A16" s="1">
        <v>15</v>
      </c>
      <c r="B16" s="3">
        <v>44.78</v>
      </c>
      <c r="C16" s="3">
        <v>-0.33200000000000002</v>
      </c>
      <c r="D16" s="3">
        <v>1.52</v>
      </c>
      <c r="E16" s="3">
        <v>-999</v>
      </c>
      <c r="F16" s="3">
        <v>-999</v>
      </c>
      <c r="G16" s="5">
        <f t="shared" si="3"/>
        <v>0.51127999999999973</v>
      </c>
      <c r="H16" s="6">
        <f t="shared" si="4"/>
        <v>0.77714559999999966</v>
      </c>
      <c r="I16" s="5">
        <f t="shared" si="5"/>
        <v>3.0822595607767993</v>
      </c>
    </row>
    <row r="17" spans="1:9" x14ac:dyDescent="0.3">
      <c r="A17" s="1">
        <v>16</v>
      </c>
      <c r="B17" s="3">
        <v>44.78</v>
      </c>
      <c r="C17" s="3">
        <v>0</v>
      </c>
      <c r="D17" s="3">
        <v>1.52</v>
      </c>
      <c r="E17" s="3">
        <v>-999</v>
      </c>
      <c r="F17" s="3">
        <v>-999</v>
      </c>
      <c r="G17" s="5">
        <f t="shared" si="3"/>
        <v>0</v>
      </c>
      <c r="H17" s="6">
        <f t="shared" si="4"/>
        <v>0</v>
      </c>
      <c r="I17" s="5">
        <f t="shared" si="5"/>
        <v>0.33200000000000002</v>
      </c>
    </row>
    <row r="18" spans="1:9" x14ac:dyDescent="0.3">
      <c r="A18" s="7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3.02</v>
      </c>
    </row>
    <row r="3" spans="1:3" x14ac:dyDescent="0.3">
      <c r="A3" s="1">
        <v>2</v>
      </c>
      <c r="B3" s="3">
        <v>4.7</v>
      </c>
      <c r="C3" s="3">
        <v>3.02</v>
      </c>
    </row>
    <row r="4" spans="1:3" x14ac:dyDescent="0.3">
      <c r="A4" s="1">
        <v>3</v>
      </c>
      <c r="B4" s="3">
        <v>4.7</v>
      </c>
      <c r="C4" s="3">
        <v>0</v>
      </c>
    </row>
    <row r="5" spans="1:3" x14ac:dyDescent="0.3">
      <c r="A5" s="1">
        <v>4</v>
      </c>
      <c r="B5" s="3">
        <v>4.7</v>
      </c>
      <c r="C5" s="3">
        <v>-0.28999999999999998</v>
      </c>
    </row>
    <row r="6" spans="1:3" x14ac:dyDescent="0.3">
      <c r="A6" s="1">
        <v>5</v>
      </c>
      <c r="B6" s="3">
        <v>7.7830000000000004</v>
      </c>
      <c r="C6" s="3">
        <v>-0.32200000000000001</v>
      </c>
    </row>
    <row r="7" spans="1:3" x14ac:dyDescent="0.3">
      <c r="A7" s="1">
        <v>6</v>
      </c>
      <c r="B7" s="3">
        <v>10.866</v>
      </c>
      <c r="C7" s="3">
        <v>-0.45500000000000002</v>
      </c>
    </row>
    <row r="8" spans="1:3" x14ac:dyDescent="0.3">
      <c r="A8" s="1">
        <v>7</v>
      </c>
      <c r="B8" s="3">
        <v>13.949</v>
      </c>
      <c r="C8" s="3">
        <v>-0.49199999999999999</v>
      </c>
    </row>
    <row r="9" spans="1:3" x14ac:dyDescent="0.3">
      <c r="A9" s="1">
        <v>8</v>
      </c>
      <c r="B9" s="3">
        <v>17.03</v>
      </c>
      <c r="C9" s="3">
        <v>-0.58599999999999997</v>
      </c>
    </row>
    <row r="10" spans="1:3" x14ac:dyDescent="0.3">
      <c r="A10" s="1">
        <v>9</v>
      </c>
      <c r="B10" s="3">
        <v>20.11</v>
      </c>
      <c r="C10" s="3">
        <v>-0.46800000000000003</v>
      </c>
    </row>
    <row r="11" spans="1:3" x14ac:dyDescent="0.3">
      <c r="A11" s="1">
        <v>10</v>
      </c>
      <c r="B11" s="3">
        <v>23.2</v>
      </c>
      <c r="C11" s="3">
        <v>-0.47299999999999998</v>
      </c>
    </row>
    <row r="12" spans="1:3" x14ac:dyDescent="0.3">
      <c r="A12" s="1">
        <v>11</v>
      </c>
      <c r="B12" s="3">
        <v>26.28</v>
      </c>
      <c r="C12" s="3">
        <v>-0.41199999999999998</v>
      </c>
    </row>
    <row r="13" spans="1:3" x14ac:dyDescent="0.3">
      <c r="A13" s="1">
        <v>12</v>
      </c>
      <c r="B13" s="3">
        <v>29.36</v>
      </c>
      <c r="C13" s="3">
        <v>-0.45</v>
      </c>
    </row>
    <row r="14" spans="1:3" x14ac:dyDescent="0.3">
      <c r="A14" s="1">
        <v>13</v>
      </c>
      <c r="B14" s="3">
        <v>32.450000000000003</v>
      </c>
      <c r="C14" s="3">
        <v>-0.498</v>
      </c>
    </row>
    <row r="15" spans="1:3" x14ac:dyDescent="0.3">
      <c r="A15" s="1">
        <v>14</v>
      </c>
      <c r="B15" s="3">
        <v>35.53</v>
      </c>
      <c r="C15" s="3">
        <v>-0.47799999999999998</v>
      </c>
    </row>
    <row r="16" spans="1:3" x14ac:dyDescent="0.3">
      <c r="A16" s="1">
        <v>15</v>
      </c>
      <c r="B16" s="3">
        <v>38.61</v>
      </c>
      <c r="C16" s="3">
        <v>-0.2</v>
      </c>
    </row>
    <row r="17" spans="1:3" x14ac:dyDescent="0.3">
      <c r="A17" s="1">
        <v>16</v>
      </c>
      <c r="B17" s="3">
        <v>41.7</v>
      </c>
      <c r="C17" s="3">
        <v>-0.45</v>
      </c>
    </row>
    <row r="18" spans="1:3" x14ac:dyDescent="0.3">
      <c r="A18" s="1">
        <v>17</v>
      </c>
      <c r="B18" s="3">
        <v>44.78</v>
      </c>
      <c r="C18" s="3">
        <v>-0.33200000000000002</v>
      </c>
    </row>
    <row r="19" spans="1:3" x14ac:dyDescent="0.3">
      <c r="A19" s="1">
        <v>18</v>
      </c>
      <c r="B19" s="3">
        <v>44.78</v>
      </c>
      <c r="C19" s="3">
        <v>0</v>
      </c>
    </row>
    <row r="20" spans="1:3" x14ac:dyDescent="0.3">
      <c r="A20" s="1">
        <v>19</v>
      </c>
      <c r="B20" s="3">
        <v>44.78</v>
      </c>
      <c r="C20" s="3">
        <v>3.1</v>
      </c>
    </row>
    <row r="21" spans="1:3" x14ac:dyDescent="0.3">
      <c r="A21" s="1">
        <v>20</v>
      </c>
      <c r="B21" s="3">
        <v>54.08</v>
      </c>
      <c r="C21" s="3">
        <v>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2017-08-04T15:35:19Z</dcterms:created>
  <dcterms:modified xsi:type="dcterms:W3CDTF">2017-11-29T21:07:06Z</dcterms:modified>
</cp:coreProperties>
</file>