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H2" i="3" l="1"/>
  <c r="G3" i="3"/>
  <c r="B13" i="2" s="1"/>
  <c r="B15" i="2" s="1"/>
  <c r="I3" i="3"/>
  <c r="B12" i="2" s="1"/>
  <c r="G4" i="3"/>
  <c r="H4" i="3" s="1"/>
  <c r="I4" i="3"/>
  <c r="G5" i="3"/>
  <c r="H5" i="3" s="1"/>
  <c r="I5" i="3"/>
  <c r="G6" i="3"/>
  <c r="H6" i="3" s="1"/>
  <c r="I6" i="3"/>
  <c r="G7" i="3"/>
  <c r="H7" i="3" s="1"/>
  <c r="I7" i="3"/>
  <c r="G9" i="3"/>
  <c r="H9" i="3" s="1"/>
  <c r="I9" i="3"/>
  <c r="G10" i="3"/>
  <c r="H10" i="3" s="1"/>
  <c r="I10" i="3"/>
  <c r="G11" i="3"/>
  <c r="H11" i="3" s="1"/>
  <c r="I11" i="3"/>
  <c r="G12" i="3"/>
  <c r="H12" i="3" s="1"/>
  <c r="I12" i="3"/>
  <c r="G13" i="3"/>
  <c r="H13" i="3"/>
  <c r="I13" i="3"/>
  <c r="G8" i="3"/>
  <c r="H8" i="3"/>
  <c r="I8" i="3"/>
  <c r="B7" i="2" l="1"/>
  <c r="B10" i="2" s="1"/>
  <c r="H3" i="3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<sst xmlns="http://schemas.openxmlformats.org/spreadsheetml/2006/main" count="84" uniqueCount="56">
  <si>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</si>
  <si>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</si>
  <si>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</si>
  <si>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Madera (Q13)</t>
  </si>
  <si>
    <t>Municipio</t>
  </si>
  <si>
    <t>Bello</t>
  </si>
  <si>
    <t>Dirección</t>
  </si>
  <si>
    <t>Cra. 49a #23-45</t>
  </si>
  <si>
    <t>Barrio</t>
  </si>
  <si>
    <t>Vegas De La Cabana</t>
  </si>
  <si>
    <t>Subcuenca</t>
  </si>
  <si>
    <t>Quebrada La Madera</t>
  </si>
  <si>
    <t>Longitud</t>
  </si>
  <si>
    <t>-75.557</t>
  </si>
  <si>
    <t>Latitud</t>
  </si>
  <si>
    <t>6.3117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</si>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</sst>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0.6</c:v>
                </c:pt>
                <c:pt idx="4">
                  <c:v>0.9</c:v>
                </c:pt>
                <c:pt idx="5">
                  <c:v>1.2</c:v>
                </c:pt>
                <c:pt idx="6">
                  <c:v>1.5</c:v>
                </c:pt>
                <c:pt idx="7">
                  <c:v>1.8</c:v>
                </c:pt>
                <c:pt idx="8">
                  <c:v>2.1</c:v>
                </c:pt>
                <c:pt idx="9">
                  <c:v>2.4</c:v>
                </c:pt>
                <c:pt idx="10">
                  <c:v>2.7</c:v>
                </c:pt>
                <c:pt idx="11">
                  <c:v>2.7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-0.04</c:v>
                </c:pt>
                <c:pt idx="2">
                  <c:v>-8.4000000000000005E-2</c:v>
                </c:pt>
                <c:pt idx="3">
                  <c:v>-0.09</c:v>
                </c:pt>
                <c:pt idx="4">
                  <c:v>-7.1999999999999995E-2</c:v>
                </c:pt>
                <c:pt idx="5">
                  <c:v>-0.223</c:v>
                </c:pt>
                <c:pt idx="6">
                  <c:v>-0.27200000000000002</c:v>
                </c:pt>
                <c:pt idx="7">
                  <c:v>-0.23699999999999999</c:v>
                </c:pt>
                <c:pt idx="8">
                  <c:v>-0.30399999999999999</c:v>
                </c:pt>
                <c:pt idx="9">
                  <c:v>-0.26300000000000001</c:v>
                </c:pt>
                <c:pt idx="10">
                  <c:v>-0.12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8F-4E50-8758-2313ADA14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7723712"/>
        <c:axId val="1957739488"/>
      </c:scatterChart>
      <c:valAx>
        <c:axId val="1957723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739488"/>
        <c:crosses val="autoZero"/>
        <c:crossBetween val="midCat"/>
      </c:valAx>
      <c:valAx>
        <c:axId val="195773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723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570</v>
      </c>
      <c r="C2" s="3" t="s">
        <v>24</v>
      </c>
    </row>
    <row r="3" spans="1:3" x14ac:dyDescent="0.3">
      <c r="A3" s="2" t="s">
        <v>25</v>
      </c>
      <c r="B3" s="3">
        <v>1052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42803.416666666657</v>
      </c>
      <c r="C5" s="3" t="s">
        <v>18</v>
      </c>
    </row>
    <row r="6" spans="1:3" x14ac:dyDescent="0.3">
      <c r="A6" s="2" t="s">
        <v>29</v>
      </c>
      <c r="B6" s="3">
        <v>2.7</v>
      </c>
      <c r="C6" s="3" t="s">
        <v>30</v>
      </c>
    </row>
    <row r="7" spans="1:3" x14ac:dyDescent="0.3">
      <c r="A7" s="2" t="s">
        <v>31</v>
      </c>
      <c r="B7" s="7">
        <f>SUM(Verticales!H2:H30)</f>
        <v>0.22215930000000006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0.45571138461538474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2.9481957215969294</v>
      </c>
      <c r="C12" s="3" t="s">
        <v>38</v>
      </c>
    </row>
    <row r="13" spans="1:3" x14ac:dyDescent="0.3">
      <c r="A13" s="2" t="s">
        <v>39</v>
      </c>
      <c r="B13" s="7">
        <f>SUM(Verticales!G2:G30)</f>
        <v>0.48749999999999999</v>
      </c>
      <c r="C13" s="3" t="s">
        <v>18</v>
      </c>
    </row>
    <row r="14" spans="1:3" x14ac:dyDescent="0.3">
      <c r="A14" s="2" t="s">
        <v>40</v>
      </c>
      <c r="B14" s="7">
        <f>B13/B6</f>
        <v>0.18055555555555555</v>
      </c>
      <c r="C14" s="3" t="s">
        <v>18</v>
      </c>
    </row>
    <row r="15" spans="1:3" x14ac:dyDescent="0.3">
      <c r="A15" s="2" t="s">
        <v>41</v>
      </c>
      <c r="B15" s="7">
        <f>B13/B12</f>
        <v>0.165355371907242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2" sqref="B2:C13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7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-0.04</v>
      </c>
      <c r="D3" s="3">
        <v>0</v>
      </c>
      <c r="E3" s="3">
        <v>-999</v>
      </c>
      <c r="F3" s="3">
        <v>-999</v>
      </c>
      <c r="G3" s="5">
        <f t="shared" ref="G3:G7" si="1">((B3-B2)/2+(B4-B3)/2)*ABS(C3)</f>
        <v>6.0000000000000001E-3</v>
      </c>
      <c r="H3" s="6">
        <f t="shared" si="0"/>
        <v>0</v>
      </c>
      <c r="I3" s="5">
        <f t="shared" ref="I3:I7" si="2">SQRT(ABS(C3-C2)^2+(B3-B2)^2)</f>
        <v>0.04</v>
      </c>
    </row>
    <row r="4" spans="1:9" x14ac:dyDescent="0.3">
      <c r="A4" s="1">
        <v>3</v>
      </c>
      <c r="B4" s="3">
        <v>0.3</v>
      </c>
      <c r="C4" s="3">
        <v>-8.4000000000000005E-2</v>
      </c>
      <c r="D4" s="3">
        <v>0.33</v>
      </c>
      <c r="E4" s="3">
        <v>-999</v>
      </c>
      <c r="F4" s="3">
        <v>-999</v>
      </c>
      <c r="G4" s="5">
        <f t="shared" si="1"/>
        <v>2.52E-2</v>
      </c>
      <c r="H4" s="6">
        <f t="shared" si="0"/>
        <v>8.3160000000000005E-3</v>
      </c>
      <c r="I4" s="5">
        <f t="shared" si="2"/>
        <v>0.30320949853195561</v>
      </c>
    </row>
    <row r="5" spans="1:9" x14ac:dyDescent="0.3">
      <c r="A5" s="1">
        <v>4</v>
      </c>
      <c r="B5" s="3">
        <v>0.6</v>
      </c>
      <c r="C5" s="3">
        <v>-0.09</v>
      </c>
      <c r="D5" s="3">
        <v>0.54300000000000004</v>
      </c>
      <c r="E5" s="3">
        <v>-999</v>
      </c>
      <c r="F5" s="3">
        <v>-999</v>
      </c>
      <c r="G5" s="5">
        <f t="shared" si="1"/>
        <v>2.7000000000000003E-2</v>
      </c>
      <c r="H5" s="6">
        <f t="shared" si="0"/>
        <v>1.4661000000000002E-2</v>
      </c>
      <c r="I5" s="5">
        <f t="shared" si="2"/>
        <v>0.3000599940011997</v>
      </c>
    </row>
    <row r="6" spans="1:9" x14ac:dyDescent="0.3">
      <c r="A6" s="1">
        <v>5</v>
      </c>
      <c r="B6" s="3">
        <v>0.9</v>
      </c>
      <c r="C6" s="3">
        <v>-7.1999999999999995E-2</v>
      </c>
      <c r="D6" s="3">
        <v>0.71</v>
      </c>
      <c r="E6" s="3">
        <v>-999</v>
      </c>
      <c r="F6" s="3">
        <v>-999</v>
      </c>
      <c r="G6" s="5">
        <f t="shared" si="1"/>
        <v>2.1599999999999998E-2</v>
      </c>
      <c r="H6" s="6">
        <f t="shared" si="0"/>
        <v>1.5335999999999997E-2</v>
      </c>
      <c r="I6" s="5">
        <f t="shared" si="2"/>
        <v>0.3005395148728367</v>
      </c>
    </row>
    <row r="7" spans="1:9" x14ac:dyDescent="0.3">
      <c r="A7" s="1">
        <v>6</v>
      </c>
      <c r="B7" s="3">
        <v>1.2</v>
      </c>
      <c r="C7" s="3">
        <v>-0.223</v>
      </c>
      <c r="D7" s="3">
        <v>0.56599999999999995</v>
      </c>
      <c r="E7" s="3">
        <v>-999</v>
      </c>
      <c r="F7" s="3">
        <v>-999</v>
      </c>
      <c r="G7" s="5">
        <f t="shared" si="1"/>
        <v>6.6900000000000001E-2</v>
      </c>
      <c r="H7" s="6">
        <f t="shared" si="0"/>
        <v>3.78654E-2</v>
      </c>
      <c r="I7" s="5">
        <f t="shared" si="2"/>
        <v>0.33585860119996919</v>
      </c>
    </row>
    <row r="8" spans="1:9" x14ac:dyDescent="0.3">
      <c r="A8" s="1">
        <v>7</v>
      </c>
      <c r="B8" s="3">
        <v>1.5</v>
      </c>
      <c r="C8" s="3">
        <v>-0.27200000000000002</v>
      </c>
      <c r="D8" s="3">
        <v>0.52600000000000002</v>
      </c>
      <c r="E8" s="3">
        <v>-999</v>
      </c>
      <c r="F8" s="3">
        <v>-999</v>
      </c>
      <c r="G8" s="5">
        <f t="shared" ref="G8" si="3">((B8-B7)/2+(B9-B8)/2)*ABS(C8)</f>
        <v>8.160000000000002E-2</v>
      </c>
      <c r="H8" s="6">
        <f t="shared" ref="H8" si="4">G8*D8</f>
        <v>4.2921600000000011E-2</v>
      </c>
      <c r="I8" s="5">
        <f t="shared" ref="I8" si="5">SQRT(ABS(C8-C7)^2+(B8-B7)^2)</f>
        <v>0.3039753279462003</v>
      </c>
    </row>
    <row r="9" spans="1:9" x14ac:dyDescent="0.3">
      <c r="A9" s="1">
        <v>8</v>
      </c>
      <c r="B9" s="3">
        <v>1.8</v>
      </c>
      <c r="C9" s="3">
        <v>-0.23699999999999999</v>
      </c>
      <c r="D9" s="3">
        <v>0.55100000000000005</v>
      </c>
      <c r="E9" s="3">
        <v>-999</v>
      </c>
      <c r="F9" s="3">
        <v>-999</v>
      </c>
      <c r="G9" s="5">
        <f t="shared" ref="G9:G13" si="6">((B9-B8)/2+(B10-B9)/2)*ABS(C9)</f>
        <v>7.110000000000001E-2</v>
      </c>
      <c r="H9" s="6">
        <f t="shared" ref="H9:H13" si="7">G9*D9</f>
        <v>3.9176100000000012E-2</v>
      </c>
      <c r="I9" s="5">
        <f t="shared" ref="I9:I13" si="8">SQRT(ABS(C9-C8)^2+(B9-B8)^2)</f>
        <v>0.30203476621077918</v>
      </c>
    </row>
    <row r="10" spans="1:9" x14ac:dyDescent="0.3">
      <c r="A10" s="1">
        <v>9</v>
      </c>
      <c r="B10" s="3">
        <v>2.1</v>
      </c>
      <c r="C10" s="3">
        <v>-0.30399999999999999</v>
      </c>
      <c r="D10" s="3">
        <v>0.46899999999999997</v>
      </c>
      <c r="E10" s="3">
        <v>-999</v>
      </c>
      <c r="F10" s="3">
        <v>-999</v>
      </c>
      <c r="G10" s="5">
        <f t="shared" si="6"/>
        <v>9.1199999999999976E-2</v>
      </c>
      <c r="H10" s="6">
        <f t="shared" si="7"/>
        <v>4.2772799999999986E-2</v>
      </c>
      <c r="I10" s="5">
        <f t="shared" si="8"/>
        <v>0.30739063095676816</v>
      </c>
    </row>
    <row r="11" spans="1:9" x14ac:dyDescent="0.3">
      <c r="A11" s="1">
        <v>10</v>
      </c>
      <c r="B11" s="3">
        <v>2.4</v>
      </c>
      <c r="C11" s="3">
        <v>-0.26300000000000001</v>
      </c>
      <c r="D11" s="3">
        <v>0.216</v>
      </c>
      <c r="E11" s="3">
        <v>-999</v>
      </c>
      <c r="F11" s="3">
        <v>-999</v>
      </c>
      <c r="G11" s="5">
        <f t="shared" si="6"/>
        <v>7.8900000000000012E-2</v>
      </c>
      <c r="H11" s="6">
        <f t="shared" si="7"/>
        <v>1.7042400000000003E-2</v>
      </c>
      <c r="I11" s="5">
        <f t="shared" si="8"/>
        <v>0.30278870520546153</v>
      </c>
    </row>
    <row r="12" spans="1:9" x14ac:dyDescent="0.3">
      <c r="A12" s="1">
        <v>11</v>
      </c>
      <c r="B12" s="3">
        <v>2.7</v>
      </c>
      <c r="C12" s="3">
        <v>-0.12</v>
      </c>
      <c r="D12" s="3">
        <v>0.22600000000000001</v>
      </c>
      <c r="E12" s="3">
        <v>-999</v>
      </c>
      <c r="F12" s="3">
        <v>-999</v>
      </c>
      <c r="G12" s="5">
        <f t="shared" si="6"/>
        <v>1.8000000000000016E-2</v>
      </c>
      <c r="H12" s="6">
        <f t="shared" si="7"/>
        <v>4.0680000000000039E-3</v>
      </c>
      <c r="I12" s="5">
        <f t="shared" si="8"/>
        <v>0.33233868267175909</v>
      </c>
    </row>
    <row r="13" spans="1:9" x14ac:dyDescent="0.3">
      <c r="A13" s="1">
        <v>12</v>
      </c>
      <c r="B13" s="3">
        <v>2.7</v>
      </c>
      <c r="C13" s="3">
        <v>0</v>
      </c>
      <c r="D13" s="3">
        <v>0</v>
      </c>
      <c r="E13" s="3">
        <v>-999</v>
      </c>
      <c r="F13" s="3">
        <v>-999</v>
      </c>
      <c r="G13" s="5">
        <f t="shared" si="6"/>
        <v>0</v>
      </c>
      <c r="H13" s="6">
        <f t="shared" si="7"/>
        <v>0</v>
      </c>
      <c r="I13" s="5">
        <f t="shared" si="8"/>
        <v>0.12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-0.04</v>
      </c>
    </row>
    <row r="3" spans="1:3" x14ac:dyDescent="0.3">
      <c r="A3" s="1">
        <v>2</v>
      </c>
      <c r="B3" s="3">
        <v>0.3</v>
      </c>
      <c r="C3" s="3">
        <v>-8.4000000000000005E-2</v>
      </c>
    </row>
    <row r="4" spans="1:3" x14ac:dyDescent="0.3">
      <c r="A4" s="1">
        <v>3</v>
      </c>
      <c r="B4" s="3">
        <v>0.6</v>
      </c>
      <c r="C4" s="3">
        <v>-0.09</v>
      </c>
    </row>
    <row r="5" spans="1:3" x14ac:dyDescent="0.3">
      <c r="A5" s="1">
        <v>4</v>
      </c>
      <c r="B5" s="3">
        <v>0.9</v>
      </c>
      <c r="C5" s="3">
        <v>-7.1999999999999995E-2</v>
      </c>
    </row>
    <row r="6" spans="1:3" x14ac:dyDescent="0.3">
      <c r="A6" s="1">
        <v>5</v>
      </c>
      <c r="B6" s="3">
        <v>1.2</v>
      </c>
      <c r="C6" s="3">
        <v>-0.223</v>
      </c>
    </row>
    <row r="7" spans="1:3" x14ac:dyDescent="0.3">
      <c r="A7" s="1">
        <v>6</v>
      </c>
      <c r="B7" s="3">
        <v>1.5</v>
      </c>
      <c r="C7" s="3">
        <v>-0.27200000000000002</v>
      </c>
    </row>
    <row r="8" spans="1:3" x14ac:dyDescent="0.3">
      <c r="A8" s="1">
        <v>7</v>
      </c>
      <c r="B8" s="3">
        <v>1.8</v>
      </c>
      <c r="C8" s="3">
        <v>-0.23699999999999999</v>
      </c>
    </row>
    <row r="9" spans="1:3" x14ac:dyDescent="0.3">
      <c r="A9" s="1">
        <v>8</v>
      </c>
      <c r="B9" s="3">
        <v>2.1</v>
      </c>
      <c r="C9" s="3">
        <v>-0.30399999999999999</v>
      </c>
    </row>
    <row r="10" spans="1:3" x14ac:dyDescent="0.3">
      <c r="A10" s="1">
        <v>9</v>
      </c>
      <c r="B10" s="3">
        <v>2.4</v>
      </c>
      <c r="C10" s="3">
        <v>-0.26300000000000001</v>
      </c>
    </row>
    <row r="11" spans="1:3" x14ac:dyDescent="0.3">
      <c r="A11" s="1">
        <v>10</v>
      </c>
      <c r="B11" s="3">
        <v>2.7</v>
      </c>
      <c r="C11" s="3">
        <v>-0.12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2017-07-27T05:54:57Z</dcterms:created>
  <dcterms:modified xsi:type="dcterms:W3CDTF">2017-11-29T20:49:37Z</dcterms:modified>
</cp:coreProperties>
</file>