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710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 s="1"/>
  <c r="I12" i="3"/>
  <c r="I5" i="3"/>
  <c r="H5" i="3"/>
  <c r="G5" i="3"/>
  <c r="I4" i="3"/>
  <c r="G4" i="3"/>
  <c r="H4" i="3" s="1"/>
  <c r="H3" i="3"/>
  <c r="G3" i="3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<sst xmlns="http://schemas.openxmlformats.org/spreadsheetml/2006/main" count="84" uniqueCount="56">
  <si>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</si>
  <si>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</si>
  <si>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</si>
  <si>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Acevedo (E9)</t>
  </si>
  <si>
    <t>Municipio</t>
  </si>
  <si>
    <t>Medellín</t>
  </si>
  <si>
    <t>Dirección</t>
  </si>
  <si>
    <t>Calle 123 Cra 62d</t>
  </si>
  <si>
    <t>Barrio</t>
  </si>
  <si>
    <t>Zamora</t>
  </si>
  <si>
    <t>Subcuenca</t>
  </si>
  <si>
    <t>Río Aburrá</t>
  </si>
  <si>
    <t>Longitud</t>
  </si>
  <si>
    <t>-75.557</t>
  </si>
  <si>
    <t>Latitud</t>
  </si>
  <si>
    <t>6.3068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</si>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</sst>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Verticales!$B$3:$B$12</c:f>
              <c:numCache>
                <c:formatCode>General</c:formatCode>
                <c:ptCount val="10"/>
                <c:pt idx="0">
                  <c:v>6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43</c:v>
                </c:pt>
                <c:pt idx="9">
                  <c:v>44</c:v>
                </c:pt>
              </c:numCache>
            </c:numRef>
          </c:xVal>
          <c:yVal>
            <c:numRef>
              <c:f>Verticales!$C$3:$C$12</c:f>
              <c:numCache>
                <c:formatCode>General</c:formatCode>
                <c:ptCount val="10"/>
                <c:pt idx="0">
                  <c:v>0</c:v>
                </c:pt>
                <c:pt idx="1">
                  <c:v>-0.69</c:v>
                </c:pt>
                <c:pt idx="2">
                  <c:v>-0.97</c:v>
                </c:pt>
                <c:pt idx="3">
                  <c:v>-0.89</c:v>
                </c:pt>
                <c:pt idx="4">
                  <c:v>-1.02</c:v>
                </c:pt>
                <c:pt idx="5">
                  <c:v>-0.93</c:v>
                </c:pt>
                <c:pt idx="6">
                  <c:v>-0.98</c:v>
                </c:pt>
                <c:pt idx="7">
                  <c:v>-0.9</c:v>
                </c:pt>
                <c:pt idx="8">
                  <c:v>-0.98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8D-47E0-8BC0-1A3EC1DDC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858408"/>
        <c:axId val="618860048"/>
      </c:scatterChart>
      <c:valAx>
        <c:axId val="618858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8860048"/>
        <c:crosses val="autoZero"/>
        <c:crossBetween val="midCat"/>
      </c:valAx>
      <c:valAx>
        <c:axId val="61886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8858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E3DC788-F696-44B3-8A9A-FD25849BBE06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0C34572-4B22-42C4-9E04-E0DB7F4F5DD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828</v>
      </c>
      <c r="C2" s="3" t="s">
        <v>24</v>
      </c>
    </row>
    <row r="3" spans="1:3" x14ac:dyDescent="0.3">
      <c r="A3" s="2" t="s">
        <v>25</v>
      </c>
      <c r="B3" s="3">
        <v>1054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42926.55</v>
      </c>
      <c r="C5" s="3" t="s">
        <v>18</v>
      </c>
    </row>
    <row r="6" spans="1:3" x14ac:dyDescent="0.3">
      <c r="A6" s="2" t="s">
        <v>29</v>
      </c>
      <c r="B6" s="3">
        <v>38</v>
      </c>
      <c r="C6" s="3" t="s">
        <v>30</v>
      </c>
    </row>
    <row r="7" spans="1:3" x14ac:dyDescent="0.3">
      <c r="A7" s="2" t="s">
        <v>31</v>
      </c>
      <c r="B7" s="7">
        <f>SUM(Verticales!H2:H30)</f>
        <v>28.111385000000002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0.86191583627165413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38.47214900033805</v>
      </c>
      <c r="C12" s="3" t="s">
        <v>38</v>
      </c>
    </row>
    <row r="13" spans="1:3" x14ac:dyDescent="0.3">
      <c r="A13" s="2" t="s">
        <v>39</v>
      </c>
      <c r="B13" s="7">
        <f>SUM(Verticales!G2:G30)</f>
        <v>32.615000000000002</v>
      </c>
      <c r="C13" s="3" t="s">
        <v>18</v>
      </c>
    </row>
    <row r="14" spans="1:3" x14ac:dyDescent="0.3">
      <c r="A14" s="2" t="s">
        <v>40</v>
      </c>
      <c r="B14" s="7">
        <f>B13/B6</f>
        <v>0.8582894736842106</v>
      </c>
      <c r="C14" s="3" t="s">
        <v>18</v>
      </c>
    </row>
    <row r="15" spans="1:3" x14ac:dyDescent="0.3">
      <c r="A15" s="2" t="s">
        <v>41</v>
      </c>
      <c r="B15" s="7">
        <f>B13/B12</f>
        <v>0.84775612611901197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6</v>
      </c>
      <c r="C3" s="3">
        <v>0</v>
      </c>
      <c r="D3" s="3">
        <v>0</v>
      </c>
      <c r="E3" s="3">
        <v>0</v>
      </c>
      <c r="F3" s="3">
        <v>0</v>
      </c>
      <c r="G3" s="5">
        <f t="shared" ref="G3:G5" si="1">((B3-B2)/2+(B4-B3)/2)*ABS(C3)</f>
        <v>0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10</v>
      </c>
      <c r="C4" s="3">
        <v>-0.69</v>
      </c>
      <c r="D4" s="3">
        <v>0.16500000000000001</v>
      </c>
      <c r="E4" s="3">
        <v>0</v>
      </c>
      <c r="F4" s="3">
        <v>0</v>
      </c>
      <c r="G4" s="5">
        <f t="shared" si="1"/>
        <v>3.1049999999999995</v>
      </c>
      <c r="H4" s="6">
        <f t="shared" si="0"/>
        <v>0.51232499999999992</v>
      </c>
      <c r="I4" s="5">
        <f t="shared" ref="I3:I5" si="2">SQRT(ABS(C4-C3)^2+(B4-B3)^2)</f>
        <v>4.0590762495917714</v>
      </c>
    </row>
    <row r="5" spans="1:9" x14ac:dyDescent="0.3">
      <c r="A5" s="1">
        <v>4</v>
      </c>
      <c r="B5" s="3">
        <v>15</v>
      </c>
      <c r="C5" s="3">
        <v>-0.97</v>
      </c>
      <c r="D5" s="3">
        <v>0.91600000000000004</v>
      </c>
      <c r="E5" s="3">
        <v>0</v>
      </c>
      <c r="F5" s="3">
        <v>0</v>
      </c>
      <c r="G5" s="5">
        <f t="shared" si="1"/>
        <v>4.8499999999999996</v>
      </c>
      <c r="H5" s="6">
        <f t="shared" si="0"/>
        <v>4.4425999999999997</v>
      </c>
      <c r="I5" s="5">
        <f t="shared" si="2"/>
        <v>5.0078338630589574</v>
      </c>
    </row>
    <row r="6" spans="1:9" x14ac:dyDescent="0.3">
      <c r="A6" s="1">
        <v>5</v>
      </c>
      <c r="B6" s="3">
        <v>20</v>
      </c>
      <c r="C6" s="3">
        <v>-0.89</v>
      </c>
      <c r="D6" s="3">
        <v>0.96299999999999997</v>
      </c>
      <c r="E6" s="3">
        <v>0</v>
      </c>
      <c r="F6" s="3">
        <v>0</v>
      </c>
      <c r="G6" s="5">
        <f t="shared" ref="G6:G12" si="3">((B6-B5)/2+(B7-B6)/2)*ABS(C6)</f>
        <v>4.45</v>
      </c>
      <c r="H6" s="6">
        <f t="shared" ref="H6:H12" si="4">G6*D6</f>
        <v>4.2853500000000002</v>
      </c>
      <c r="I6" s="5">
        <f t="shared" ref="I6:I12" si="5">SQRT(ABS(C6-C5)^2+(B6-B5)^2)</f>
        <v>5.0006399590452419</v>
      </c>
    </row>
    <row r="7" spans="1:9" x14ac:dyDescent="0.3">
      <c r="A7" s="1">
        <v>6</v>
      </c>
      <c r="B7" s="3">
        <v>25</v>
      </c>
      <c r="C7" s="3">
        <v>-1.02</v>
      </c>
      <c r="D7" s="3">
        <v>0.432</v>
      </c>
      <c r="E7" s="3">
        <v>0</v>
      </c>
      <c r="F7" s="3">
        <v>0</v>
      </c>
      <c r="G7" s="5">
        <f t="shared" si="3"/>
        <v>5.0999999999999996</v>
      </c>
      <c r="H7" s="6">
        <f t="shared" si="4"/>
        <v>2.2031999999999998</v>
      </c>
      <c r="I7" s="5">
        <f t="shared" si="5"/>
        <v>5.0016897144864956</v>
      </c>
    </row>
    <row r="8" spans="1:9" x14ac:dyDescent="0.3">
      <c r="A8" s="1">
        <v>7</v>
      </c>
      <c r="B8" s="3">
        <v>30</v>
      </c>
      <c r="C8" s="3">
        <v>-0.93</v>
      </c>
      <c r="D8" s="3">
        <v>1.337</v>
      </c>
      <c r="E8" s="3">
        <v>0</v>
      </c>
      <c r="F8" s="3">
        <v>0</v>
      </c>
      <c r="G8" s="5">
        <f t="shared" si="3"/>
        <v>4.6500000000000004</v>
      </c>
      <c r="H8" s="6">
        <f t="shared" si="4"/>
        <v>6.2170500000000004</v>
      </c>
      <c r="I8" s="5">
        <f t="shared" si="5"/>
        <v>5.0008099344006265</v>
      </c>
    </row>
    <row r="9" spans="1:9" x14ac:dyDescent="0.3">
      <c r="A9" s="1">
        <v>8</v>
      </c>
      <c r="B9" s="3">
        <v>35</v>
      </c>
      <c r="C9" s="3">
        <v>-0.98</v>
      </c>
      <c r="D9" s="3">
        <v>0.93500000000000005</v>
      </c>
      <c r="E9" s="3">
        <v>0</v>
      </c>
      <c r="F9" s="3">
        <v>0</v>
      </c>
      <c r="G9" s="5">
        <f t="shared" si="3"/>
        <v>4.9000000000000004</v>
      </c>
      <c r="H9" s="6">
        <f t="shared" si="4"/>
        <v>4.581500000000001</v>
      </c>
      <c r="I9" s="5">
        <f t="shared" si="5"/>
        <v>5.0002499937503124</v>
      </c>
    </row>
    <row r="10" spans="1:9" x14ac:dyDescent="0.3">
      <c r="A10" s="1">
        <v>9</v>
      </c>
      <c r="B10" s="3">
        <v>40</v>
      </c>
      <c r="C10" s="3">
        <v>-0.9</v>
      </c>
      <c r="D10" s="3">
        <v>0.95199999999999996</v>
      </c>
      <c r="E10" s="3">
        <v>0</v>
      </c>
      <c r="F10" s="3">
        <v>0</v>
      </c>
      <c r="G10" s="5">
        <f t="shared" si="3"/>
        <v>3.6</v>
      </c>
      <c r="H10" s="6">
        <f t="shared" si="4"/>
        <v>3.4272</v>
      </c>
      <c r="I10" s="5">
        <f t="shared" si="5"/>
        <v>5.0006399590452419</v>
      </c>
    </row>
    <row r="11" spans="1:9" x14ac:dyDescent="0.3">
      <c r="A11" s="1">
        <v>10</v>
      </c>
      <c r="B11" s="3">
        <v>43</v>
      </c>
      <c r="C11" s="3">
        <v>-0.98</v>
      </c>
      <c r="D11" s="3">
        <v>1.246</v>
      </c>
      <c r="E11" s="3">
        <v>0</v>
      </c>
      <c r="F11" s="3">
        <v>0</v>
      </c>
      <c r="G11" s="5">
        <f t="shared" si="3"/>
        <v>1.96</v>
      </c>
      <c r="H11" s="6">
        <f t="shared" si="4"/>
        <v>2.4421599999999999</v>
      </c>
      <c r="I11" s="5">
        <f t="shared" si="5"/>
        <v>3.0010664771044309</v>
      </c>
    </row>
    <row r="12" spans="1:9" x14ac:dyDescent="0.3">
      <c r="A12" s="1">
        <v>11</v>
      </c>
      <c r="B12" s="3">
        <v>44</v>
      </c>
      <c r="C12" s="3">
        <v>0</v>
      </c>
      <c r="D12" s="3">
        <v>0</v>
      </c>
      <c r="E12" s="3">
        <v>0</v>
      </c>
      <c r="F12" s="3">
        <v>0</v>
      </c>
      <c r="G12" s="5">
        <f t="shared" si="3"/>
        <v>0</v>
      </c>
      <c r="H12" s="6">
        <f t="shared" si="4"/>
        <v>0</v>
      </c>
      <c r="I12" s="5">
        <f t="shared" si="5"/>
        <v>1.4001428498549711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6</v>
      </c>
      <c r="C3" s="3">
        <v>0</v>
      </c>
    </row>
    <row r="4" spans="1:3" x14ac:dyDescent="0.3">
      <c r="A4" s="1">
        <v>3</v>
      </c>
      <c r="B4" s="3">
        <v>10</v>
      </c>
      <c r="C4" s="3">
        <v>-0.69</v>
      </c>
    </row>
    <row r="5" spans="1:3" x14ac:dyDescent="0.3">
      <c r="A5" s="1">
        <v>4</v>
      </c>
      <c r="B5" s="3">
        <v>15</v>
      </c>
      <c r="C5" s="3">
        <v>-0.97</v>
      </c>
    </row>
    <row r="6" spans="1:3" x14ac:dyDescent="0.3">
      <c r="A6" s="1">
        <v>5</v>
      </c>
      <c r="B6" s="3">
        <v>20</v>
      </c>
      <c r="C6" s="3">
        <v>-0.89</v>
      </c>
    </row>
    <row r="7" spans="1:3" x14ac:dyDescent="0.3">
      <c r="A7" s="1">
        <v>6</v>
      </c>
      <c r="B7" s="3">
        <v>25</v>
      </c>
      <c r="C7" s="3">
        <v>-1.02</v>
      </c>
    </row>
    <row r="8" spans="1:3" x14ac:dyDescent="0.3">
      <c r="A8" s="1">
        <v>7</v>
      </c>
      <c r="B8" s="3">
        <v>30</v>
      </c>
      <c r="C8" s="3">
        <v>-0.93</v>
      </c>
    </row>
    <row r="9" spans="1:3" x14ac:dyDescent="0.3">
      <c r="A9" s="1">
        <v>8</v>
      </c>
      <c r="B9" s="3">
        <v>35</v>
      </c>
      <c r="C9" s="3">
        <v>-0.98</v>
      </c>
    </row>
    <row r="10" spans="1:3" x14ac:dyDescent="0.3">
      <c r="A10" s="1">
        <v>9</v>
      </c>
      <c r="B10" s="3">
        <v>40</v>
      </c>
      <c r="C10" s="3">
        <v>-0.9</v>
      </c>
    </row>
    <row r="11" spans="1:3" x14ac:dyDescent="0.3">
      <c r="A11" s="1">
        <v>10</v>
      </c>
      <c r="B11" s="3">
        <v>43</v>
      </c>
      <c r="C11" s="3">
        <v>-0.98</v>
      </c>
    </row>
    <row r="12" spans="1:3" x14ac:dyDescent="0.3">
      <c r="A12" s="1">
        <v>11</v>
      </c>
      <c r="B12" s="3">
        <v>44</v>
      </c>
      <c r="C12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2017-08-04T16:17:33Z</dcterms:created>
  <dcterms:modified xsi:type="dcterms:W3CDTF">2017-11-29T21:30:01Z</dcterms:modified>
</cp:coreProperties>
</file>