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62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o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B14" i="2"/>
  <c r="G6" i="3"/>
  <c r="H6" i="3" s="1"/>
  <c r="I6" i="3"/>
  <c r="G7" i="3"/>
  <c r="H7" i="3" s="1"/>
  <c r="I7" i="3"/>
  <c r="G8" i="3"/>
  <c r="H8" i="3" s="1"/>
  <c r="I8" i="3"/>
  <c r="G9" i="3"/>
  <c r="H9" i="3"/>
  <c r="I9" i="3"/>
  <c r="G10" i="3"/>
  <c r="H10" i="3"/>
  <c r="I10" i="3"/>
  <c r="G11" i="3"/>
  <c r="H11" i="3"/>
  <c r="I11" i="3"/>
  <c r="G12" i="3"/>
  <c r="H12" i="3" s="1"/>
  <c r="I5" i="3"/>
  <c r="G5" i="3"/>
  <c r="H5" i="3" s="1"/>
  <c r="I4" i="3"/>
  <c r="G4" i="3"/>
  <c r="H4" i="3" s="1"/>
  <c r="G3" i="3"/>
  <c r="H3" i="3" s="1"/>
  <c r="B15" i="2" l="1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<sst xmlns="http://schemas.openxmlformats.org/spreadsheetml/2006/main" count="84" uniqueCount="55">
  <si>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</si>
  <si>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</si>
  <si>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</si>
  <si>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García (G2)</t>
  </si>
  <si>
    <t>Municipio</t>
  </si>
  <si>
    <t>Bello</t>
  </si>
  <si>
    <t>Dirección</t>
  </si>
  <si>
    <t>Cra 65d Clle 65a</t>
  </si>
  <si>
    <t>Barrio</t>
  </si>
  <si>
    <t>Subcuenca</t>
  </si>
  <si>
    <t>Quebrada La García</t>
  </si>
  <si>
    <t>Longitud</t>
  </si>
  <si>
    <t>-75.571167</t>
  </si>
  <si>
    <t>Latitud</t>
  </si>
  <si>
    <t>6.349361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</si>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</sst>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-0.06</c:v>
                </c:pt>
                <c:pt idx="2">
                  <c:v>-0.222</c:v>
                </c:pt>
                <c:pt idx="3">
                  <c:v>-0.19</c:v>
                </c:pt>
                <c:pt idx="4">
                  <c:v>-0.183</c:v>
                </c:pt>
                <c:pt idx="5">
                  <c:v>-0.17</c:v>
                </c:pt>
                <c:pt idx="6">
                  <c:v>-0.12</c:v>
                </c:pt>
                <c:pt idx="7">
                  <c:v>-0.11899999999999999</c:v>
                </c:pt>
                <c:pt idx="8">
                  <c:v>-0.109</c:v>
                </c:pt>
                <c:pt idx="9">
                  <c:v>-3.2000000000000001E-2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B-45C3-BF06-1FB7F7B40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987016"/>
        <c:axId val="749987672"/>
      </c:scatterChart>
      <c:valAx>
        <c:axId val="749987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9987672"/>
        <c:crosses val="autoZero"/>
        <c:crossBetween val="midCat"/>
      </c:valAx>
      <c:valAx>
        <c:axId val="749987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9987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010818F-B022-4A0B-BE81-A5CABFB1CD1E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D5349FB-9265-4784-BDFA-69C571F386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7" sqref="B7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44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803</v>
      </c>
      <c r="C2" s="3" t="s">
        <v>23</v>
      </c>
    </row>
    <row r="3" spans="1:3" x14ac:dyDescent="0.3">
      <c r="A3" s="2" t="s">
        <v>24</v>
      </c>
      <c r="B3" s="3">
        <v>1072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42908.420138888891</v>
      </c>
      <c r="C5" s="3" t="s">
        <v>17</v>
      </c>
    </row>
    <row r="6" spans="1:3" x14ac:dyDescent="0.3">
      <c r="A6" s="2" t="s">
        <v>28</v>
      </c>
      <c r="B6" s="3">
        <v>4</v>
      </c>
      <c r="C6" s="3" t="s">
        <v>29</v>
      </c>
    </row>
    <row r="7" spans="1:3" x14ac:dyDescent="0.3">
      <c r="A7" s="2" t="s">
        <v>30</v>
      </c>
      <c r="B7" s="8">
        <f>SUM(Verticales!H2:H30)</f>
        <v>0.39193200000000006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0.6763278688524591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4.035319144588585</v>
      </c>
      <c r="C12" s="3" t="s">
        <v>37</v>
      </c>
    </row>
    <row r="13" spans="1:3" x14ac:dyDescent="0.3">
      <c r="A13" s="2" t="s">
        <v>38</v>
      </c>
      <c r="B13" s="8">
        <f>SUM(Verticales!G2:G30)</f>
        <v>0.57950000000000002</v>
      </c>
      <c r="C13" s="3" t="s">
        <v>17</v>
      </c>
    </row>
    <row r="14" spans="1:3" x14ac:dyDescent="0.3">
      <c r="A14" s="2" t="s">
        <v>39</v>
      </c>
      <c r="B14" s="8">
        <f>B13/B6</f>
        <v>0.144875</v>
      </c>
      <c r="C14" s="3" t="s">
        <v>17</v>
      </c>
    </row>
    <row r="15" spans="1:3" x14ac:dyDescent="0.3">
      <c r="A15" s="2" t="s">
        <v>40</v>
      </c>
      <c r="B15" s="8">
        <f>B13/B12</f>
        <v>0.14360698106793288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3">
        <v>0</v>
      </c>
      <c r="E2" s="3">
        <v>0</v>
      </c>
      <c r="F2" s="3">
        <v>0</v>
      </c>
      <c r="G2" s="6">
        <v>0</v>
      </c>
      <c r="H2" s="7"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-0.06</v>
      </c>
      <c r="D3" s="3">
        <v>0</v>
      </c>
      <c r="E3" s="3">
        <v>0</v>
      </c>
      <c r="F3" s="3">
        <v>0</v>
      </c>
      <c r="G3" s="6">
        <f t="shared" ref="G3:G5" si="0">((B3-B2)/2+(B4-B3)/2)*ABS(C3)</f>
        <v>1.4999999999999999E-2</v>
      </c>
      <c r="H3" s="7">
        <f t="shared" ref="H3:H5" si="1">G3*D3</f>
        <v>0</v>
      </c>
      <c r="I3" s="6">
        <v>0</v>
      </c>
    </row>
    <row r="4" spans="1:9" x14ac:dyDescent="0.3">
      <c r="A4" s="1">
        <v>2</v>
      </c>
      <c r="B4" s="3">
        <v>0.5</v>
      </c>
      <c r="C4" s="3">
        <v>-0.222</v>
      </c>
      <c r="D4" s="3">
        <v>0.27100000000000002</v>
      </c>
      <c r="E4" s="3">
        <v>0</v>
      </c>
      <c r="F4" s="3">
        <v>0</v>
      </c>
      <c r="G4" s="6">
        <f t="shared" si="0"/>
        <v>0.111</v>
      </c>
      <c r="H4" s="7">
        <f t="shared" si="1"/>
        <v>3.0081000000000004E-2</v>
      </c>
      <c r="I4" s="6">
        <f t="shared" ref="I3:I5" si="2">SQRT(ABS(C4-C3)^2+(B4-B3)^2)</f>
        <v>0.52558919319179309</v>
      </c>
    </row>
    <row r="5" spans="1:9" x14ac:dyDescent="0.3">
      <c r="A5" s="1">
        <v>3</v>
      </c>
      <c r="B5" s="3">
        <v>1</v>
      </c>
      <c r="C5" s="3">
        <v>-0.19</v>
      </c>
      <c r="D5" s="3">
        <v>0.754</v>
      </c>
      <c r="E5" s="3">
        <v>0</v>
      </c>
      <c r="F5" s="3">
        <v>0</v>
      </c>
      <c r="G5" s="6">
        <f t="shared" si="0"/>
        <v>9.5000000000000001E-2</v>
      </c>
      <c r="H5" s="7">
        <f t="shared" si="1"/>
        <v>7.1629999999999999E-2</v>
      </c>
      <c r="I5" s="6">
        <f t="shared" si="2"/>
        <v>0.50102295356600179</v>
      </c>
    </row>
    <row r="6" spans="1:9" x14ac:dyDescent="0.3">
      <c r="A6" s="1">
        <v>4</v>
      </c>
      <c r="B6" s="3">
        <v>1.5</v>
      </c>
      <c r="C6" s="3">
        <v>-0.183</v>
      </c>
      <c r="D6" s="3">
        <v>0.72399999999999998</v>
      </c>
      <c r="E6" s="3">
        <v>0</v>
      </c>
      <c r="F6" s="3">
        <v>0</v>
      </c>
      <c r="G6" s="6">
        <f t="shared" ref="G6:G12" si="3">((B6-B5)/2+(B7-B6)/2)*ABS(C6)</f>
        <v>9.1499999999999998E-2</v>
      </c>
      <c r="H6" s="7">
        <f t="shared" ref="H6:H12" si="4">G6*D6</f>
        <v>6.6245999999999999E-2</v>
      </c>
      <c r="I6" s="6">
        <f t="shared" ref="I6:I12" si="5">SQRT(ABS(C6-C5)^2+(B6-B5)^2)</f>
        <v>0.50004899759923527</v>
      </c>
    </row>
    <row r="7" spans="1:9" x14ac:dyDescent="0.3">
      <c r="A7" s="1">
        <v>5</v>
      </c>
      <c r="B7" s="3">
        <v>2</v>
      </c>
      <c r="C7" s="3">
        <v>-0.17</v>
      </c>
      <c r="D7" s="3">
        <v>1.147</v>
      </c>
      <c r="E7" s="3">
        <v>0</v>
      </c>
      <c r="F7" s="3">
        <v>0</v>
      </c>
      <c r="G7" s="6">
        <f t="shared" si="3"/>
        <v>8.5000000000000006E-2</v>
      </c>
      <c r="H7" s="7">
        <f t="shared" si="4"/>
        <v>9.7495000000000012E-2</v>
      </c>
      <c r="I7" s="6">
        <f t="shared" si="5"/>
        <v>0.50016897144864947</v>
      </c>
    </row>
    <row r="8" spans="1:9" x14ac:dyDescent="0.3">
      <c r="A8" s="1">
        <v>6</v>
      </c>
      <c r="B8" s="3">
        <v>2.5</v>
      </c>
      <c r="C8" s="3">
        <v>-0.12</v>
      </c>
      <c r="D8" s="3">
        <v>0.88800000000000001</v>
      </c>
      <c r="E8" s="3">
        <v>0</v>
      </c>
      <c r="F8" s="3">
        <v>0</v>
      </c>
      <c r="G8" s="6">
        <f t="shared" si="3"/>
        <v>0.06</v>
      </c>
      <c r="H8" s="7">
        <f t="shared" si="4"/>
        <v>5.3280000000000001E-2</v>
      </c>
      <c r="I8" s="6">
        <f t="shared" si="5"/>
        <v>0.50249378105604448</v>
      </c>
    </row>
    <row r="9" spans="1:9" x14ac:dyDescent="0.3">
      <c r="A9" s="1">
        <v>7</v>
      </c>
      <c r="B9" s="3">
        <v>3</v>
      </c>
      <c r="C9" s="3">
        <v>-0.11899999999999999</v>
      </c>
      <c r="D9" s="3">
        <v>0.74</v>
      </c>
      <c r="E9" s="3">
        <v>0</v>
      </c>
      <c r="F9" s="3">
        <v>0</v>
      </c>
      <c r="G9" s="6">
        <f t="shared" si="3"/>
        <v>5.9499999999999997E-2</v>
      </c>
      <c r="H9" s="7">
        <f t="shared" si="4"/>
        <v>4.403E-2</v>
      </c>
      <c r="I9" s="6">
        <f t="shared" si="5"/>
        <v>0.50000099999899994</v>
      </c>
    </row>
    <row r="10" spans="1:9" x14ac:dyDescent="0.3">
      <c r="A10" s="1">
        <v>8</v>
      </c>
      <c r="B10" s="3">
        <v>3.5</v>
      </c>
      <c r="C10" s="3">
        <v>-0.109</v>
      </c>
      <c r="D10" s="3">
        <v>0.53200000000000003</v>
      </c>
      <c r="E10" s="3">
        <v>0</v>
      </c>
      <c r="F10" s="3">
        <v>0</v>
      </c>
      <c r="G10" s="6">
        <f t="shared" si="3"/>
        <v>5.45E-2</v>
      </c>
      <c r="H10" s="7">
        <f t="shared" si="4"/>
        <v>2.8994000000000002E-2</v>
      </c>
      <c r="I10" s="6">
        <f t="shared" si="5"/>
        <v>0.50009999000199945</v>
      </c>
    </row>
    <row r="11" spans="1:9" x14ac:dyDescent="0.3">
      <c r="A11" s="1">
        <v>9</v>
      </c>
      <c r="B11" s="3">
        <v>4</v>
      </c>
      <c r="C11" s="3">
        <v>-3.2000000000000001E-2</v>
      </c>
      <c r="D11" s="3">
        <v>2.1999999999999999E-2</v>
      </c>
      <c r="E11" s="3">
        <v>0</v>
      </c>
      <c r="F11" s="3">
        <v>0</v>
      </c>
      <c r="G11" s="6">
        <f t="shared" si="3"/>
        <v>8.0000000000000002E-3</v>
      </c>
      <c r="H11" s="7">
        <f t="shared" si="4"/>
        <v>1.76E-4</v>
      </c>
      <c r="I11" s="6">
        <f t="shared" si="5"/>
        <v>0.50589425772586116</v>
      </c>
    </row>
    <row r="12" spans="1:9" x14ac:dyDescent="0.3">
      <c r="B12" s="5">
        <v>4</v>
      </c>
      <c r="C12" s="5">
        <v>0</v>
      </c>
      <c r="D12" s="3">
        <v>0</v>
      </c>
      <c r="E12" s="3">
        <v>0</v>
      </c>
      <c r="F12" s="3">
        <v>0</v>
      </c>
      <c r="G12" s="6">
        <f t="shared" si="3"/>
        <v>0</v>
      </c>
      <c r="H12" s="7">
        <f t="shared" si="4"/>
        <v>0</v>
      </c>
      <c r="I12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-0.06</v>
      </c>
    </row>
    <row r="3" spans="1:3" x14ac:dyDescent="0.3">
      <c r="A3" s="1">
        <v>2</v>
      </c>
      <c r="B3" s="3">
        <v>0.5</v>
      </c>
      <c r="C3" s="3">
        <v>-0.222</v>
      </c>
    </row>
    <row r="4" spans="1:3" x14ac:dyDescent="0.3">
      <c r="A4" s="1">
        <v>3</v>
      </c>
      <c r="B4" s="3">
        <v>1</v>
      </c>
      <c r="C4" s="3">
        <v>-0.19</v>
      </c>
    </row>
    <row r="5" spans="1:3" x14ac:dyDescent="0.3">
      <c r="A5" s="1">
        <v>4</v>
      </c>
      <c r="B5" s="3">
        <v>1.5</v>
      </c>
      <c r="C5" s="3">
        <v>-0.183</v>
      </c>
    </row>
    <row r="6" spans="1:3" x14ac:dyDescent="0.3">
      <c r="A6" s="1">
        <v>5</v>
      </c>
      <c r="B6" s="3">
        <v>2</v>
      </c>
      <c r="C6" s="3">
        <v>-0.17</v>
      </c>
    </row>
    <row r="7" spans="1:3" x14ac:dyDescent="0.3">
      <c r="A7" s="1">
        <v>6</v>
      </c>
      <c r="B7" s="3">
        <v>2.5</v>
      </c>
      <c r="C7" s="3">
        <v>-0.12</v>
      </c>
    </row>
    <row r="8" spans="1:3" x14ac:dyDescent="0.3">
      <c r="A8" s="1">
        <v>7</v>
      </c>
      <c r="B8" s="3">
        <v>3</v>
      </c>
      <c r="C8" s="3">
        <v>-0.11899999999999999</v>
      </c>
    </row>
    <row r="9" spans="1:3" x14ac:dyDescent="0.3">
      <c r="A9" s="1">
        <v>8</v>
      </c>
      <c r="B9" s="3">
        <v>3.5</v>
      </c>
      <c r="C9" s="3">
        <v>-0.109</v>
      </c>
    </row>
    <row r="10" spans="1:3" x14ac:dyDescent="0.3">
      <c r="A10" s="1">
        <v>9</v>
      </c>
      <c r="B10" s="3">
        <v>4</v>
      </c>
      <c r="C10" s="3">
        <v>-3.2000000000000001E-2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2017-07-27T06:20:05Z</dcterms:created>
  <dcterms:modified xsi:type="dcterms:W3CDTF">2017-11-29T15:32:15Z</dcterms:modified>
</cp:coreProperties>
</file>