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 s="1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<sst xmlns="http://schemas.openxmlformats.org/spreadsheetml/2006/main" count="84" uniqueCount="55">
  <si>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</si>
  <si>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</si>
  <si>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</si>
  <si>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San Miguel (E1)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</si>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</sst>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0.6</c:v>
                </c:pt>
                <c:pt idx="4">
                  <c:v>0.9</c:v>
                </c:pt>
                <c:pt idx="5">
                  <c:v>1.2</c:v>
                </c:pt>
                <c:pt idx="6">
                  <c:v>1.5</c:v>
                </c:pt>
                <c:pt idx="7">
                  <c:v>1.8</c:v>
                </c:pt>
                <c:pt idx="8">
                  <c:v>2.1</c:v>
                </c:pt>
                <c:pt idx="9">
                  <c:v>2.4</c:v>
                </c:pt>
                <c:pt idx="10">
                  <c:v>2.7</c:v>
                </c:pt>
                <c:pt idx="11">
                  <c:v>3</c:v>
                </c:pt>
                <c:pt idx="12">
                  <c:v>3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-0.14599999999999999</c:v>
                </c:pt>
                <c:pt idx="2">
                  <c:v>-0.27200000000000002</c:v>
                </c:pt>
                <c:pt idx="3">
                  <c:v>-0.30599999999999999</c:v>
                </c:pt>
                <c:pt idx="4">
                  <c:v>-0.34200000000000003</c:v>
                </c:pt>
                <c:pt idx="5">
                  <c:v>-0.36399999999999999</c:v>
                </c:pt>
                <c:pt idx="6">
                  <c:v>-0.38400000000000001</c:v>
                </c:pt>
                <c:pt idx="7">
                  <c:v>-0.42499999999999999</c:v>
                </c:pt>
                <c:pt idx="8">
                  <c:v>-0.34899999999999998</c:v>
                </c:pt>
                <c:pt idx="9">
                  <c:v>-0.317</c:v>
                </c:pt>
                <c:pt idx="10">
                  <c:v>-0.27</c:v>
                </c:pt>
                <c:pt idx="11">
                  <c:v>-0.13100000000000001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EA-4076-8ECA-BB5639F9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957656"/>
        <c:axId val="734960608"/>
      </c:scatterChart>
      <c:valAx>
        <c:axId val="734957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4960608"/>
        <c:crosses val="autoZero"/>
        <c:crossBetween val="midCat"/>
      </c:valAx>
      <c:valAx>
        <c:axId val="73496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4957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7283F6-B613-4FA5-A39E-3AA5882A4C87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3A08462-30EF-4BD1-897A-1BFAE4634B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7" sqref="B7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917</v>
      </c>
      <c r="C2" s="3" t="s">
        <v>23</v>
      </c>
    </row>
    <row r="3" spans="1:3" x14ac:dyDescent="0.3">
      <c r="A3" s="2" t="s">
        <v>24</v>
      </c>
      <c r="B3" s="3">
        <v>169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43005.32708333333</v>
      </c>
      <c r="C5" s="3" t="s">
        <v>17</v>
      </c>
    </row>
    <row r="6" spans="1:3" x14ac:dyDescent="0.3">
      <c r="A6" s="2" t="s">
        <v>28</v>
      </c>
      <c r="B6" s="3">
        <v>3</v>
      </c>
      <c r="C6" s="3" t="s">
        <v>29</v>
      </c>
    </row>
    <row r="7" spans="1:3" x14ac:dyDescent="0.3">
      <c r="A7" s="2" t="s">
        <v>30</v>
      </c>
      <c r="B7" s="8">
        <f>SUM(Verticales!H2:H30)</f>
        <v>0.9281375999999999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0.97672991318074198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3.3561943711720028</v>
      </c>
      <c r="C12" s="3" t="s">
        <v>37</v>
      </c>
    </row>
    <row r="13" spans="1:3" x14ac:dyDescent="0.3">
      <c r="A13" s="2" t="s">
        <v>38</v>
      </c>
      <c r="B13" s="8">
        <f>SUM(Verticales!G2:G30)</f>
        <v>0.95024999999999982</v>
      </c>
      <c r="C13" s="3" t="s">
        <v>17</v>
      </c>
    </row>
    <row r="14" spans="1:3" x14ac:dyDescent="0.3">
      <c r="A14" s="2" t="s">
        <v>39</v>
      </c>
      <c r="B14" s="8">
        <f>B13/B6</f>
        <v>0.31674999999999992</v>
      </c>
      <c r="C14" s="3" t="s">
        <v>17</v>
      </c>
    </row>
    <row r="15" spans="1:3" x14ac:dyDescent="0.3">
      <c r="A15" s="2" t="s">
        <v>40</v>
      </c>
      <c r="B15" s="8">
        <f>B13/B12</f>
        <v>0.28313318446695535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-0.14599999999999999</v>
      </c>
      <c r="D3" s="3">
        <v>0.154</v>
      </c>
      <c r="E3" s="3">
        <v>0</v>
      </c>
      <c r="F3" s="3">
        <v>0</v>
      </c>
      <c r="G3" s="6">
        <f t="shared" ref="G3:G5" si="1">((B3-B2)/2+(B4-B3)/2)*ABS(C3)</f>
        <v>2.1899999999999999E-2</v>
      </c>
      <c r="H3" s="7">
        <f t="shared" si="0"/>
        <v>3.3725999999999999E-3</v>
      </c>
      <c r="I3" s="6">
        <f t="shared" ref="I3:I5" si="2">SQRT(ABS(C3-C2)^2+(B3-B2)^2)</f>
        <v>0.14599999999999999</v>
      </c>
    </row>
    <row r="4" spans="1:9" x14ac:dyDescent="0.3">
      <c r="A4" s="1">
        <v>2</v>
      </c>
      <c r="B4" s="3">
        <v>0.3</v>
      </c>
      <c r="C4" s="3">
        <v>-0.27200000000000002</v>
      </c>
      <c r="D4" s="3">
        <v>0.156</v>
      </c>
      <c r="E4" s="3">
        <v>0</v>
      </c>
      <c r="F4" s="3">
        <v>0</v>
      </c>
      <c r="G4" s="6">
        <f t="shared" si="1"/>
        <v>8.1600000000000006E-2</v>
      </c>
      <c r="H4" s="7">
        <f t="shared" si="0"/>
        <v>1.2729600000000001E-2</v>
      </c>
      <c r="I4" s="6">
        <f t="shared" si="2"/>
        <v>0.32538592471094996</v>
      </c>
    </row>
    <row r="5" spans="1:9" x14ac:dyDescent="0.3">
      <c r="A5" s="1">
        <v>3</v>
      </c>
      <c r="B5" s="3">
        <v>0.6</v>
      </c>
      <c r="C5" s="3">
        <v>-0.30599999999999999</v>
      </c>
      <c r="D5" s="3">
        <v>1.2070000000000001</v>
      </c>
      <c r="E5" s="3">
        <v>0</v>
      </c>
      <c r="F5" s="3">
        <v>0</v>
      </c>
      <c r="G5" s="6">
        <f t="shared" si="1"/>
        <v>9.1800000000000007E-2</v>
      </c>
      <c r="H5" s="7">
        <f t="shared" si="0"/>
        <v>0.11080260000000001</v>
      </c>
      <c r="I5" s="6">
        <f t="shared" si="2"/>
        <v>0.30192051934242564</v>
      </c>
    </row>
    <row r="6" spans="1:9" x14ac:dyDescent="0.3">
      <c r="A6" s="1">
        <v>4</v>
      </c>
      <c r="B6" s="3">
        <v>0.9</v>
      </c>
      <c r="C6" s="3">
        <v>-0.34200000000000003</v>
      </c>
      <c r="D6" s="3">
        <v>1.1439999999999999</v>
      </c>
      <c r="E6" s="3">
        <v>0</v>
      </c>
      <c r="F6" s="3">
        <v>0</v>
      </c>
      <c r="G6" s="6">
        <f t="shared" ref="G6:G14" si="3">((B6-B5)/2+(B7-B6)/2)*ABS(C6)</f>
        <v>0.10260000000000001</v>
      </c>
      <c r="H6" s="7">
        <f t="shared" ref="H6:H14" si="4">G6*D6</f>
        <v>0.1173744</v>
      </c>
      <c r="I6" s="6">
        <f t="shared" ref="I6:I14" si="5">SQRT(ABS(C6-C5)^2+(B6-B5)^2)</f>
        <v>0.30215227948834017</v>
      </c>
    </row>
    <row r="7" spans="1:9" x14ac:dyDescent="0.3">
      <c r="A7" s="1">
        <v>5</v>
      </c>
      <c r="B7" s="3">
        <v>1.2</v>
      </c>
      <c r="C7" s="3">
        <v>-0.36399999999999999</v>
      </c>
      <c r="D7" s="3">
        <v>1.024</v>
      </c>
      <c r="E7" s="3">
        <v>0</v>
      </c>
      <c r="F7" s="3">
        <v>0</v>
      </c>
      <c r="G7" s="6">
        <f t="shared" si="3"/>
        <v>0.10919999999999999</v>
      </c>
      <c r="H7" s="7">
        <f t="shared" si="4"/>
        <v>0.1118208</v>
      </c>
      <c r="I7" s="6">
        <f t="shared" si="5"/>
        <v>0.30080558505453309</v>
      </c>
    </row>
    <row r="8" spans="1:9" x14ac:dyDescent="0.3">
      <c r="A8" s="1">
        <v>6</v>
      </c>
      <c r="B8" s="3">
        <v>1.5</v>
      </c>
      <c r="C8" s="3">
        <v>-0.38400000000000001</v>
      </c>
      <c r="D8" s="3">
        <v>1.1559999999999999</v>
      </c>
      <c r="E8" s="3">
        <v>0</v>
      </c>
      <c r="F8" s="3">
        <v>0</v>
      </c>
      <c r="G8" s="6">
        <f t="shared" si="3"/>
        <v>0.11520000000000002</v>
      </c>
      <c r="H8" s="7">
        <f t="shared" si="4"/>
        <v>0.13317120000000002</v>
      </c>
      <c r="I8" s="6">
        <f t="shared" si="5"/>
        <v>0.30066592756745819</v>
      </c>
    </row>
    <row r="9" spans="1:9" x14ac:dyDescent="0.3">
      <c r="A9" s="1">
        <v>7</v>
      </c>
      <c r="B9" s="3">
        <v>1.8</v>
      </c>
      <c r="C9" s="3">
        <v>-0.42499999999999999</v>
      </c>
      <c r="D9" s="3">
        <v>1.2350000000000001</v>
      </c>
      <c r="E9" s="3">
        <v>0</v>
      </c>
      <c r="F9" s="3">
        <v>0</v>
      </c>
      <c r="G9" s="6">
        <f t="shared" si="3"/>
        <v>0.1275</v>
      </c>
      <c r="H9" s="7">
        <f t="shared" si="4"/>
        <v>0.15746250000000001</v>
      </c>
      <c r="I9" s="6">
        <f t="shared" si="5"/>
        <v>0.30278870520546175</v>
      </c>
    </row>
    <row r="10" spans="1:9" x14ac:dyDescent="0.3">
      <c r="A10" s="1">
        <v>8</v>
      </c>
      <c r="B10" s="3">
        <v>2.1</v>
      </c>
      <c r="C10" s="3">
        <v>-0.34899999999999998</v>
      </c>
      <c r="D10" s="3">
        <v>1.264</v>
      </c>
      <c r="E10" s="3">
        <v>0</v>
      </c>
      <c r="F10" s="3">
        <v>0</v>
      </c>
      <c r="G10" s="6">
        <f t="shared" si="3"/>
        <v>0.10469999999999997</v>
      </c>
      <c r="H10" s="7">
        <f t="shared" si="4"/>
        <v>0.13234079999999998</v>
      </c>
      <c r="I10" s="6">
        <f t="shared" si="5"/>
        <v>0.30947697814215525</v>
      </c>
    </row>
    <row r="11" spans="1:9" x14ac:dyDescent="0.3">
      <c r="A11" s="1">
        <v>9</v>
      </c>
      <c r="B11" s="3">
        <v>2.4</v>
      </c>
      <c r="C11" s="3">
        <v>-0.317</v>
      </c>
      <c r="D11" s="3">
        <v>0.94199999999999995</v>
      </c>
      <c r="E11" s="3">
        <v>0</v>
      </c>
      <c r="F11" s="3">
        <v>0</v>
      </c>
      <c r="G11" s="6">
        <f t="shared" si="3"/>
        <v>9.5100000000000018E-2</v>
      </c>
      <c r="H11" s="7">
        <f t="shared" si="4"/>
        <v>8.9584200000000017E-2</v>
      </c>
      <c r="I11" s="6">
        <f t="shared" si="5"/>
        <v>0.30170183957012908</v>
      </c>
    </row>
    <row r="12" spans="1:9" x14ac:dyDescent="0.3">
      <c r="A12" s="1">
        <v>10</v>
      </c>
      <c r="B12" s="3">
        <v>2.7</v>
      </c>
      <c r="C12" s="3">
        <v>-0.27</v>
      </c>
      <c r="D12" s="3">
        <v>0.72799999999999998</v>
      </c>
      <c r="E12" s="3">
        <v>0</v>
      </c>
      <c r="F12" s="3">
        <v>0</v>
      </c>
      <c r="G12" s="6">
        <f t="shared" si="3"/>
        <v>8.1000000000000016E-2</v>
      </c>
      <c r="H12" s="7">
        <f t="shared" si="4"/>
        <v>5.8968000000000013E-2</v>
      </c>
      <c r="I12" s="6">
        <f t="shared" si="5"/>
        <v>0.30365934861288257</v>
      </c>
    </row>
    <row r="13" spans="1:9" x14ac:dyDescent="0.3">
      <c r="A13" s="1">
        <v>11</v>
      </c>
      <c r="B13" s="3">
        <v>3</v>
      </c>
      <c r="C13" s="3">
        <v>-0.13100000000000001</v>
      </c>
      <c r="D13" s="3">
        <v>2.5999999999999999E-2</v>
      </c>
      <c r="E13" s="3">
        <v>0</v>
      </c>
      <c r="F13" s="3">
        <v>0</v>
      </c>
      <c r="G13" s="6">
        <f t="shared" si="3"/>
        <v>1.964999999999999E-2</v>
      </c>
      <c r="H13" s="7">
        <f t="shared" si="4"/>
        <v>5.1089999999999968E-4</v>
      </c>
      <c r="I13" s="6">
        <f t="shared" si="5"/>
        <v>0.33063726347766659</v>
      </c>
    </row>
    <row r="14" spans="1:9" x14ac:dyDescent="0.3">
      <c r="B14" s="5">
        <v>3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0.13100000000000001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-0.14599999999999999</v>
      </c>
    </row>
    <row r="3" spans="1:3" x14ac:dyDescent="0.3">
      <c r="A3" s="1">
        <v>2</v>
      </c>
      <c r="B3" s="3">
        <v>0.3</v>
      </c>
      <c r="C3" s="3">
        <v>-0.27200000000000002</v>
      </c>
    </row>
    <row r="4" spans="1:3" x14ac:dyDescent="0.3">
      <c r="A4" s="1">
        <v>3</v>
      </c>
      <c r="B4" s="3">
        <v>0.6</v>
      </c>
      <c r="C4" s="3">
        <v>-0.30599999999999999</v>
      </c>
    </row>
    <row r="5" spans="1:3" x14ac:dyDescent="0.3">
      <c r="A5" s="1">
        <v>4</v>
      </c>
      <c r="B5" s="3">
        <v>0.9</v>
      </c>
      <c r="C5" s="3">
        <v>-0.34200000000000003</v>
      </c>
    </row>
    <row r="6" spans="1:3" x14ac:dyDescent="0.3">
      <c r="A6" s="1">
        <v>5</v>
      </c>
      <c r="B6" s="3">
        <v>1.2</v>
      </c>
      <c r="C6" s="3">
        <v>-0.36399999999999999</v>
      </c>
    </row>
    <row r="7" spans="1:3" x14ac:dyDescent="0.3">
      <c r="A7" s="1">
        <v>6</v>
      </c>
      <c r="B7" s="3">
        <v>1.5</v>
      </c>
      <c r="C7" s="3">
        <v>-0.38400000000000001</v>
      </c>
    </row>
    <row r="8" spans="1:3" x14ac:dyDescent="0.3">
      <c r="A8" s="1">
        <v>7</v>
      </c>
      <c r="B8" s="3">
        <v>1.8</v>
      </c>
      <c r="C8" s="3">
        <v>-0.42499999999999999</v>
      </c>
    </row>
    <row r="9" spans="1:3" x14ac:dyDescent="0.3">
      <c r="A9" s="1">
        <v>8</v>
      </c>
      <c r="B9" s="3">
        <v>2.1</v>
      </c>
      <c r="C9" s="3">
        <v>-0.34899999999999998</v>
      </c>
    </row>
    <row r="10" spans="1:3" x14ac:dyDescent="0.3">
      <c r="A10" s="1">
        <v>9</v>
      </c>
      <c r="B10" s="3">
        <v>2.4</v>
      </c>
      <c r="C10" s="3">
        <v>-0.317</v>
      </c>
    </row>
    <row r="11" spans="1:3" x14ac:dyDescent="0.3">
      <c r="A11" s="1">
        <v>10</v>
      </c>
      <c r="B11" s="3">
        <v>2.7</v>
      </c>
      <c r="C11" s="3">
        <v>-0.27</v>
      </c>
    </row>
    <row r="12" spans="1:3" x14ac:dyDescent="0.3">
      <c r="A12" s="1">
        <v>11</v>
      </c>
      <c r="B12" s="3">
        <v>3</v>
      </c>
      <c r="C12" s="3">
        <v>-0.13100000000000001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2017-10-30T21:35:14Z</dcterms:created>
  <dcterms:modified xsi:type="dcterms:W3CDTF">2017-11-29T20:28:29Z</dcterms:modified>
</cp:coreProperties>
</file>