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 s="1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 s="1"/>
  <c r="I14" i="3"/>
  <c r="G15" i="3"/>
  <c r="H15" i="3"/>
  <c r="I15" i="3"/>
  <c r="I5" i="3"/>
  <c r="G5" i="3"/>
  <c r="H5" i="3" s="1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<sst xmlns="http://schemas.openxmlformats.org/spreadsheetml/2006/main" count="84" uniqueCount="56">
  <si>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</si>
  <si>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</si>
  <si>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</si>
  <si>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Machado (E11)</t>
  </si>
  <si>
    <t>Municipio</t>
  </si>
  <si>
    <t>Bello</t>
  </si>
  <si>
    <t>Dirección</t>
  </si>
  <si>
    <t>Av 32</t>
  </si>
  <si>
    <t>Barrio</t>
  </si>
  <si>
    <t>Fortidueño</t>
  </si>
  <si>
    <t>Subcuenca</t>
  </si>
  <si>
    <t>Río Aburrá</t>
  </si>
  <si>
    <t>Longitud</t>
  </si>
  <si>
    <t>-75.537</t>
  </si>
  <si>
    <t>Latitud</t>
  </si>
  <si>
    <t>6.3359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</si>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</sst>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24.7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-0.98</c:v>
                </c:pt>
                <c:pt idx="2">
                  <c:v>-1.4</c:v>
                </c:pt>
                <c:pt idx="3">
                  <c:v>-1</c:v>
                </c:pt>
                <c:pt idx="4">
                  <c:v>-1.5</c:v>
                </c:pt>
                <c:pt idx="5">
                  <c:v>-1.55</c:v>
                </c:pt>
                <c:pt idx="6">
                  <c:v>-1.57</c:v>
                </c:pt>
                <c:pt idx="7">
                  <c:v>-1.32</c:v>
                </c:pt>
                <c:pt idx="8">
                  <c:v>-1.34</c:v>
                </c:pt>
                <c:pt idx="9">
                  <c:v>-1.64</c:v>
                </c:pt>
                <c:pt idx="10">
                  <c:v>-1.8</c:v>
                </c:pt>
                <c:pt idx="11">
                  <c:v>-1.43</c:v>
                </c:pt>
                <c:pt idx="12">
                  <c:v>-0.79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C7-4E7D-848B-B175B305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8232"/>
        <c:axId val="563013808"/>
      </c:scatterChart>
      <c:valAx>
        <c:axId val="563008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3808"/>
        <c:crosses val="autoZero"/>
        <c:crossBetween val="midCat"/>
      </c:valAx>
      <c:valAx>
        <c:axId val="56301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F2A2D00-D0AA-40BC-A3D9-88CC85F7C90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EC505F-5275-4647-B530-EFB0DF8619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875</v>
      </c>
      <c r="C2" s="3" t="s">
        <v>24</v>
      </c>
    </row>
    <row r="3" spans="1:3" x14ac:dyDescent="0.3">
      <c r="A3" s="2" t="s">
        <v>25</v>
      </c>
      <c r="B3" s="3">
        <v>1046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42949.427083333343</v>
      </c>
      <c r="C5" s="3" t="s">
        <v>18</v>
      </c>
    </row>
    <row r="6" spans="1:3" x14ac:dyDescent="0.3">
      <c r="A6" s="2" t="s">
        <v>29</v>
      </c>
      <c r="B6" s="3">
        <v>24.7</v>
      </c>
      <c r="C6" s="3" t="s">
        <v>30</v>
      </c>
    </row>
    <row r="7" spans="1:3" x14ac:dyDescent="0.3">
      <c r="A7" s="2" t="s">
        <v>31</v>
      </c>
      <c r="B7" s="7">
        <f>SUM(Verticales!H2:H30)</f>
        <v>20.282456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0.63133101956328885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25.60648554882388</v>
      </c>
      <c r="C12" s="3" t="s">
        <v>38</v>
      </c>
    </row>
    <row r="13" spans="1:3" x14ac:dyDescent="0.3">
      <c r="A13" s="2" t="s">
        <v>39</v>
      </c>
      <c r="B13" s="7">
        <f>SUM(Verticales!G2:G30)</f>
        <v>32.1265</v>
      </c>
      <c r="C13" s="3" t="s">
        <v>18</v>
      </c>
    </row>
    <row r="14" spans="1:3" x14ac:dyDescent="0.3">
      <c r="A14" s="2" t="s">
        <v>40</v>
      </c>
      <c r="B14" s="7">
        <f>B13/B6</f>
        <v>1.300668016194332</v>
      </c>
      <c r="C14" s="3" t="s">
        <v>18</v>
      </c>
    </row>
    <row r="15" spans="1:3" x14ac:dyDescent="0.3">
      <c r="A15" s="2" t="s">
        <v>41</v>
      </c>
      <c r="B15" s="7">
        <f>B13/B12</f>
        <v>1.2546235577211253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opLeftCell="C1" workbookViewId="0">
      <selection activeCell="G5" sqref="G5: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2</v>
      </c>
      <c r="C3" s="3">
        <v>-0.98</v>
      </c>
      <c r="D3" s="3">
        <v>0.1032</v>
      </c>
      <c r="E3" s="3">
        <v>0</v>
      </c>
      <c r="F3" s="3">
        <v>0</v>
      </c>
      <c r="G3" s="5">
        <f t="shared" ref="G3:G5" si="1">((B3-B2)/2+(B4-B3)/2)*ABS(C3)</f>
        <v>1.96</v>
      </c>
      <c r="H3" s="6">
        <f t="shared" si="0"/>
        <v>0.20227200000000001</v>
      </c>
      <c r="I3" s="5">
        <f t="shared" ref="I3:I5" si="2">SQRT(ABS(C3-C2)^2+(B3-B2)^2)</f>
        <v>2.2271955459725579</v>
      </c>
    </row>
    <row r="4" spans="1:9" x14ac:dyDescent="0.3">
      <c r="A4" s="1">
        <v>3</v>
      </c>
      <c r="B4" s="3">
        <v>4</v>
      </c>
      <c r="C4" s="3">
        <v>-1.4</v>
      </c>
      <c r="D4" s="3">
        <v>0.22159999999999999</v>
      </c>
      <c r="E4" s="3">
        <v>0</v>
      </c>
      <c r="F4" s="3">
        <v>0</v>
      </c>
      <c r="G4" s="5">
        <f t="shared" si="1"/>
        <v>2.8</v>
      </c>
      <c r="H4" s="6">
        <f t="shared" si="0"/>
        <v>0.62047999999999992</v>
      </c>
      <c r="I4" s="5">
        <f t="shared" si="2"/>
        <v>2.0436242316042352</v>
      </c>
    </row>
    <row r="5" spans="1:9" x14ac:dyDescent="0.3">
      <c r="A5" s="1">
        <v>4</v>
      </c>
      <c r="B5" s="3">
        <v>6</v>
      </c>
      <c r="C5" s="3">
        <v>-1</v>
      </c>
      <c r="D5" s="3">
        <v>0.42159999999999997</v>
      </c>
      <c r="E5" s="3">
        <v>0</v>
      </c>
      <c r="F5" s="3">
        <v>0</v>
      </c>
      <c r="G5" s="5">
        <f t="shared" si="1"/>
        <v>2</v>
      </c>
      <c r="H5" s="6">
        <f t="shared" si="0"/>
        <v>0.84319999999999995</v>
      </c>
      <c r="I5" s="5">
        <f t="shared" si="2"/>
        <v>2.0396078054371141</v>
      </c>
    </row>
    <row r="6" spans="1:9" x14ac:dyDescent="0.3">
      <c r="A6" s="1">
        <v>5</v>
      </c>
      <c r="B6" s="3">
        <v>8</v>
      </c>
      <c r="C6" s="3">
        <v>-1.5</v>
      </c>
      <c r="D6" s="3">
        <v>0.56000000000000005</v>
      </c>
      <c r="E6" s="3">
        <v>0</v>
      </c>
      <c r="F6" s="3">
        <v>0</v>
      </c>
      <c r="G6" s="5">
        <f t="shared" ref="G6:G15" si="3">((B6-B5)/2+(B7-B6)/2)*ABS(C6)</f>
        <v>3</v>
      </c>
      <c r="H6" s="6">
        <f t="shared" ref="H6:H15" si="4">G6*D6</f>
        <v>1.6800000000000002</v>
      </c>
      <c r="I6" s="5">
        <f t="shared" ref="I6:I15" si="5">SQRT(ABS(C6-C5)^2+(B6-B5)^2)</f>
        <v>2.0615528128088303</v>
      </c>
    </row>
    <row r="7" spans="1:9" x14ac:dyDescent="0.3">
      <c r="A7" s="1">
        <v>6</v>
      </c>
      <c r="B7" s="3">
        <v>10</v>
      </c>
      <c r="C7" s="3">
        <v>-1.55</v>
      </c>
      <c r="D7" s="3">
        <v>0.72</v>
      </c>
      <c r="E7" s="3">
        <v>0</v>
      </c>
      <c r="F7" s="3">
        <v>0</v>
      </c>
      <c r="G7" s="5">
        <f t="shared" si="3"/>
        <v>3.1</v>
      </c>
      <c r="H7" s="6">
        <f t="shared" si="4"/>
        <v>2.2319999999999998</v>
      </c>
      <c r="I7" s="5">
        <f t="shared" si="5"/>
        <v>2.0006249023742559</v>
      </c>
    </row>
    <row r="8" spans="1:9" x14ac:dyDescent="0.3">
      <c r="A8" s="1">
        <v>7</v>
      </c>
      <c r="B8" s="3">
        <v>12</v>
      </c>
      <c r="C8" s="3">
        <v>-1.57</v>
      </c>
      <c r="D8" s="3">
        <v>0.88</v>
      </c>
      <c r="E8" s="3">
        <v>0</v>
      </c>
      <c r="F8" s="3">
        <v>0</v>
      </c>
      <c r="G8" s="5">
        <f t="shared" si="3"/>
        <v>3.14</v>
      </c>
      <c r="H8" s="6">
        <f t="shared" si="4"/>
        <v>2.7632000000000003</v>
      </c>
      <c r="I8" s="5">
        <f t="shared" si="5"/>
        <v>2.0000999975001248</v>
      </c>
    </row>
    <row r="9" spans="1:9" x14ac:dyDescent="0.3">
      <c r="A9" s="1">
        <v>8</v>
      </c>
      <c r="B9" s="3">
        <v>14</v>
      </c>
      <c r="C9" s="3">
        <v>-1.32</v>
      </c>
      <c r="D9" s="3">
        <v>0.72</v>
      </c>
      <c r="E9" s="3">
        <v>0</v>
      </c>
      <c r="F9" s="3">
        <v>0</v>
      </c>
      <c r="G9" s="5">
        <f t="shared" si="3"/>
        <v>2.64</v>
      </c>
      <c r="H9" s="6">
        <f t="shared" si="4"/>
        <v>1.9008</v>
      </c>
      <c r="I9" s="5">
        <f t="shared" si="5"/>
        <v>2.0155644370746373</v>
      </c>
    </row>
    <row r="10" spans="1:9" x14ac:dyDescent="0.3">
      <c r="A10" s="1">
        <v>9</v>
      </c>
      <c r="B10" s="3">
        <v>16</v>
      </c>
      <c r="C10" s="3">
        <v>-1.34</v>
      </c>
      <c r="D10" s="3">
        <v>0.88</v>
      </c>
      <c r="E10" s="3">
        <v>0</v>
      </c>
      <c r="F10" s="3">
        <v>0</v>
      </c>
      <c r="G10" s="5">
        <f t="shared" si="3"/>
        <v>2.68</v>
      </c>
      <c r="H10" s="6">
        <f t="shared" si="4"/>
        <v>2.3584000000000001</v>
      </c>
      <c r="I10" s="5">
        <f t="shared" si="5"/>
        <v>2.0000999975001248</v>
      </c>
    </row>
    <row r="11" spans="1:9" x14ac:dyDescent="0.3">
      <c r="A11" s="1">
        <v>10</v>
      </c>
      <c r="B11" s="3">
        <v>18</v>
      </c>
      <c r="C11" s="3">
        <v>-1.64</v>
      </c>
      <c r="D11" s="3">
        <v>0.93920000000000003</v>
      </c>
      <c r="E11" s="3">
        <v>0</v>
      </c>
      <c r="F11" s="3">
        <v>0</v>
      </c>
      <c r="G11" s="5">
        <f t="shared" si="3"/>
        <v>3.28</v>
      </c>
      <c r="H11" s="6">
        <f t="shared" si="4"/>
        <v>3.0805759999999998</v>
      </c>
      <c r="I11" s="5">
        <f t="shared" si="5"/>
        <v>2.0223748416156684</v>
      </c>
    </row>
    <row r="12" spans="1:9" x14ac:dyDescent="0.3">
      <c r="A12" s="1">
        <v>11</v>
      </c>
      <c r="B12" s="3">
        <v>20</v>
      </c>
      <c r="C12" s="3">
        <v>-1.8</v>
      </c>
      <c r="D12" s="3">
        <v>1.0631999999999999</v>
      </c>
      <c r="E12" s="3">
        <v>0</v>
      </c>
      <c r="F12" s="3">
        <v>0</v>
      </c>
      <c r="G12" s="5">
        <f t="shared" si="3"/>
        <v>3.6</v>
      </c>
      <c r="H12" s="6">
        <f t="shared" si="4"/>
        <v>3.8275199999999998</v>
      </c>
      <c r="I12" s="5">
        <f t="shared" si="5"/>
        <v>2.0063897926375125</v>
      </c>
    </row>
    <row r="13" spans="1:9" x14ac:dyDescent="0.3">
      <c r="A13" s="1">
        <v>12</v>
      </c>
      <c r="B13" s="3">
        <v>22</v>
      </c>
      <c r="C13" s="3">
        <v>-1.43</v>
      </c>
      <c r="D13" s="3">
        <v>0.24079999999999999</v>
      </c>
      <c r="E13" s="3">
        <v>0</v>
      </c>
      <c r="F13" s="3">
        <v>0</v>
      </c>
      <c r="G13" s="5">
        <f t="shared" si="3"/>
        <v>2.86</v>
      </c>
      <c r="H13" s="6">
        <f t="shared" si="4"/>
        <v>0.68868799999999997</v>
      </c>
      <c r="I13" s="5">
        <f t="shared" si="5"/>
        <v>2.0339370688396432</v>
      </c>
    </row>
    <row r="14" spans="1:9" x14ac:dyDescent="0.3">
      <c r="A14" s="1">
        <v>13</v>
      </c>
      <c r="B14" s="3">
        <v>24</v>
      </c>
      <c r="C14" s="3">
        <v>-0.79</v>
      </c>
      <c r="D14" s="3">
        <v>0.08</v>
      </c>
      <c r="E14" s="3">
        <v>0</v>
      </c>
      <c r="F14" s="3">
        <v>0</v>
      </c>
      <c r="G14" s="5">
        <f t="shared" si="3"/>
        <v>1.0664999999999998</v>
      </c>
      <c r="H14" s="6">
        <f t="shared" si="4"/>
        <v>8.5319999999999979E-2</v>
      </c>
      <c r="I14" s="5">
        <f t="shared" si="5"/>
        <v>2.09990475974507</v>
      </c>
    </row>
    <row r="15" spans="1:9" x14ac:dyDescent="0.3">
      <c r="A15" s="1">
        <v>14</v>
      </c>
      <c r="B15" s="3">
        <v>24.7</v>
      </c>
      <c r="C15" s="3">
        <v>0</v>
      </c>
      <c r="D15" s="3">
        <v>0</v>
      </c>
      <c r="E15" s="3">
        <v>0</v>
      </c>
      <c r="F15" s="3">
        <v>0</v>
      </c>
      <c r="G15" s="5">
        <f t="shared" si="3"/>
        <v>0</v>
      </c>
      <c r="H15" s="6">
        <f t="shared" si="4"/>
        <v>0</v>
      </c>
      <c r="I15" s="5">
        <f t="shared" si="5"/>
        <v>1.0555093557141022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2</v>
      </c>
      <c r="C3" s="3">
        <v>-0.98</v>
      </c>
    </row>
    <row r="4" spans="1:3" x14ac:dyDescent="0.3">
      <c r="A4" s="1">
        <v>3</v>
      </c>
      <c r="B4" s="3">
        <v>4</v>
      </c>
      <c r="C4" s="3">
        <v>-1.4</v>
      </c>
    </row>
    <row r="5" spans="1:3" x14ac:dyDescent="0.3">
      <c r="A5" s="1">
        <v>4</v>
      </c>
      <c r="B5" s="3">
        <v>6</v>
      </c>
      <c r="C5" s="3">
        <v>-1</v>
      </c>
    </row>
    <row r="6" spans="1:3" x14ac:dyDescent="0.3">
      <c r="A6" s="1">
        <v>5</v>
      </c>
      <c r="B6" s="3">
        <v>8</v>
      </c>
      <c r="C6" s="3">
        <v>-1.5</v>
      </c>
    </row>
    <row r="7" spans="1:3" x14ac:dyDescent="0.3">
      <c r="A7" s="1">
        <v>6</v>
      </c>
      <c r="B7" s="3">
        <v>10</v>
      </c>
      <c r="C7" s="3">
        <v>-1.55</v>
      </c>
    </row>
    <row r="8" spans="1:3" x14ac:dyDescent="0.3">
      <c r="A8" s="1">
        <v>7</v>
      </c>
      <c r="B8" s="3">
        <v>12</v>
      </c>
      <c r="C8" s="3">
        <v>-1.57</v>
      </c>
    </row>
    <row r="9" spans="1:3" x14ac:dyDescent="0.3">
      <c r="A9" s="1">
        <v>8</v>
      </c>
      <c r="B9" s="3">
        <v>14</v>
      </c>
      <c r="C9" s="3">
        <v>-1.32</v>
      </c>
    </row>
    <row r="10" spans="1:3" x14ac:dyDescent="0.3">
      <c r="A10" s="1">
        <v>9</v>
      </c>
      <c r="B10" s="3">
        <v>16</v>
      </c>
      <c r="C10" s="3">
        <v>-1.34</v>
      </c>
    </row>
    <row r="11" spans="1:3" x14ac:dyDescent="0.3">
      <c r="A11" s="1">
        <v>10</v>
      </c>
      <c r="B11" s="3">
        <v>18</v>
      </c>
      <c r="C11" s="3">
        <v>-1.64</v>
      </c>
    </row>
    <row r="12" spans="1:3" x14ac:dyDescent="0.3">
      <c r="A12" s="1">
        <v>11</v>
      </c>
      <c r="B12" s="3">
        <v>20</v>
      </c>
      <c r="C12" s="3">
        <v>-1.8</v>
      </c>
    </row>
    <row r="13" spans="1:3" x14ac:dyDescent="0.3">
      <c r="A13" s="1">
        <v>12</v>
      </c>
      <c r="B13" s="3">
        <v>22</v>
      </c>
      <c r="C13" s="3">
        <v>-1.43</v>
      </c>
    </row>
    <row r="14" spans="1:3" x14ac:dyDescent="0.3">
      <c r="A14" s="1">
        <v>13</v>
      </c>
      <c r="B14" s="3">
        <v>24</v>
      </c>
      <c r="C14" s="3">
        <v>-0.79</v>
      </c>
    </row>
    <row r="15" spans="1:3" x14ac:dyDescent="0.3">
      <c r="A15" s="1">
        <v>14</v>
      </c>
      <c r="B15" s="3">
        <v>24.7</v>
      </c>
      <c r="C1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2017-08-22T08:12:51Z</dcterms:created>
  <dcterms:modified xsi:type="dcterms:W3CDTF">2017-11-29T19:21:56Z</dcterms:modified>
</cp:coreProperties>
</file>