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726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4" i="2" s="1"/>
  <c r="B12" i="2"/>
  <c r="B7" i="2"/>
  <c r="G6" i="3"/>
  <c r="H6" i="3" s="1"/>
  <c r="I6" i="3"/>
  <c r="G7" i="3"/>
  <c r="H7" i="3"/>
  <c r="I7" i="3"/>
  <c r="G8" i="3"/>
  <c r="H8" i="3"/>
  <c r="I8" i="3"/>
  <c r="G9" i="3"/>
  <c r="H9" i="3"/>
  <c r="I9" i="3"/>
  <c r="G10" i="3"/>
  <c r="H10" i="3" s="1"/>
  <c r="I5" i="3"/>
  <c r="G5" i="3"/>
  <c r="H5" i="3" s="1"/>
  <c r="I4" i="3"/>
  <c r="G4" i="3"/>
  <c r="H4" i="3" s="1"/>
  <c r="G3" i="3"/>
  <c r="H3" i="3" s="1"/>
  <c r="H2" i="3"/>
  <c r="B10" i="2" l="1"/>
  <c r="B15" i="2"/>
</calcChain>
</file>

<file path=xl/sharedStrings.xml><?xml version="1.0" encoding="utf-8"?>
<sst xmlns="http://schemas.openxmlformats.org/spreadsheetml/2006/main" count="84" uniqueCount="55">
  <si>
    <t>Nombre</t>
  </si>
  <si>
    <t>Valor</t>
  </si>
  <si>
    <t>Unidad</t>
  </si>
  <si>
    <t>Q. La Mina</t>
  </si>
  <si>
    <t>Municipio</t>
  </si>
  <si>
    <t>Caldas</t>
  </si>
  <si>
    <t>Dirección</t>
  </si>
  <si>
    <t>Vereda La Clara</t>
  </si>
  <si>
    <t>Barrio</t>
  </si>
  <si>
    <t>Subcuenca</t>
  </si>
  <si>
    <t>Río Aburrá-Medellín</t>
  </si>
  <si>
    <t>Longitud</t>
  </si>
  <si>
    <t>-75.6195</t>
  </si>
  <si>
    <t>Latitud</t>
  </si>
  <si>
    <t>6.049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</si>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</sst>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0.3</c:v>
                </c:pt>
                <c:pt idx="3">
                  <c:v>0.6</c:v>
                </c:pt>
                <c:pt idx="4">
                  <c:v>0.9</c:v>
                </c:pt>
                <c:pt idx="5">
                  <c:v>1.2</c:v>
                </c:pt>
                <c:pt idx="6">
                  <c:v>1.5</c:v>
                </c:pt>
                <c:pt idx="7">
                  <c:v>1.8</c:v>
                </c:pt>
                <c:pt idx="8">
                  <c:v>1.8</c:v>
                </c:pt>
              </c:numCache>
            </c:numRef>
          </c:xVal>
          <c:yVal>
            <c:numRef>
              <c:f>Verticales!$C$2:$C$10</c:f>
              <c:numCache>
                <c:formatCode>General</c:formatCode>
                <c:ptCount val="9"/>
                <c:pt idx="0">
                  <c:v>0</c:v>
                </c:pt>
                <c:pt idx="1">
                  <c:v>-2.7E-2</c:v>
                </c:pt>
                <c:pt idx="2">
                  <c:v>-6.7000000000000004E-2</c:v>
                </c:pt>
                <c:pt idx="3">
                  <c:v>-8.4000000000000005E-2</c:v>
                </c:pt>
                <c:pt idx="4">
                  <c:v>-9.7000000000000003E-2</c:v>
                </c:pt>
                <c:pt idx="5">
                  <c:v>-7.0000000000000007E-2</c:v>
                </c:pt>
                <c:pt idx="6">
                  <c:v>-5.3999999999999999E-2</c:v>
                </c:pt>
                <c:pt idx="7">
                  <c:v>-4.2000000000000003E-2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E7-4620-9CDB-6FA1648171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009904"/>
        <c:axId val="560007936"/>
      </c:scatterChart>
      <c:valAx>
        <c:axId val="560009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07936"/>
        <c:crosses val="autoZero"/>
        <c:crossBetween val="midCat"/>
      </c:valAx>
      <c:valAx>
        <c:axId val="56000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09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2A24EC2-F589-4FDD-BEB6-D2C38A4B66FF}">
  <sheetPr/>
  <sheetViews>
    <sheetView zoomScale="9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46B5DAD-0A2A-4971-B2B4-51347584489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7</v>
      </c>
      <c r="C5" s="3"/>
    </row>
    <row r="6" spans="1:3" x14ac:dyDescent="0.3">
      <c r="A6" s="2" t="s">
        <v>9</v>
      </c>
      <c r="B6" s="3" t="s">
        <v>10</v>
      </c>
      <c r="C6" s="3"/>
    </row>
    <row r="7" spans="1:3" x14ac:dyDescent="0.3">
      <c r="A7" s="2" t="s">
        <v>11</v>
      </c>
      <c r="B7" s="3" t="s">
        <v>12</v>
      </c>
      <c r="C7" s="3"/>
    </row>
    <row r="8" spans="1:3" x14ac:dyDescent="0.3">
      <c r="A8" s="2" t="s">
        <v>13</v>
      </c>
      <c r="B8" s="3" t="s">
        <v>14</v>
      </c>
      <c r="C8" s="3"/>
    </row>
    <row r="9" spans="1:3" x14ac:dyDescent="0.3">
      <c r="A9" s="2" t="s">
        <v>15</v>
      </c>
      <c r="B9" s="3" t="s">
        <v>16</v>
      </c>
      <c r="C9" s="3" t="s">
        <v>17</v>
      </c>
    </row>
    <row r="10" spans="1:3" x14ac:dyDescent="0.3">
      <c r="A10" s="2" t="s">
        <v>18</v>
      </c>
      <c r="B10" s="3" t="s">
        <v>16</v>
      </c>
      <c r="C10" s="3" t="s">
        <v>17</v>
      </c>
    </row>
    <row r="11" spans="1:3" x14ac:dyDescent="0.3">
      <c r="A11" s="2" t="s">
        <v>19</v>
      </c>
      <c r="B11" s="3" t="s">
        <v>16</v>
      </c>
      <c r="C11" s="3" t="s">
        <v>17</v>
      </c>
    </row>
    <row r="12" spans="1:3" x14ac:dyDescent="0.3">
      <c r="A12" s="2" t="s">
        <v>20</v>
      </c>
      <c r="B12" s="3" t="s">
        <v>16</v>
      </c>
      <c r="C12" s="3" t="s">
        <v>17</v>
      </c>
    </row>
    <row r="13" spans="1:3" x14ac:dyDescent="0.3">
      <c r="A13" s="2" t="s">
        <v>21</v>
      </c>
      <c r="B13" s="3" t="s">
        <v>16</v>
      </c>
      <c r="C13" s="3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22</v>
      </c>
      <c r="B2" s="3">
        <v>843</v>
      </c>
      <c r="C2" s="3" t="s">
        <v>23</v>
      </c>
    </row>
    <row r="3" spans="1:3" x14ac:dyDescent="0.3">
      <c r="A3" s="2" t="s">
        <v>24</v>
      </c>
      <c r="B3" s="3">
        <v>1081</v>
      </c>
      <c r="C3" s="3" t="s">
        <v>23</v>
      </c>
    </row>
    <row r="4" spans="1:3" x14ac:dyDescent="0.3">
      <c r="A4" s="2" t="s">
        <v>25</v>
      </c>
      <c r="B4" s="3" t="s">
        <v>26</v>
      </c>
      <c r="C4" s="3" t="s">
        <v>23</v>
      </c>
    </row>
    <row r="5" spans="1:3" x14ac:dyDescent="0.3">
      <c r="A5" s="2" t="s">
        <v>27</v>
      </c>
      <c r="B5" s="4">
        <v>42942.519444444442</v>
      </c>
      <c r="C5" s="3" t="s">
        <v>17</v>
      </c>
    </row>
    <row r="6" spans="1:3" x14ac:dyDescent="0.3">
      <c r="A6" s="2" t="s">
        <v>28</v>
      </c>
      <c r="B6" s="3">
        <v>1.8</v>
      </c>
      <c r="C6" s="3" t="s">
        <v>29</v>
      </c>
    </row>
    <row r="7" spans="1:3" x14ac:dyDescent="0.3">
      <c r="A7" s="2" t="s">
        <v>30</v>
      </c>
      <c r="B7" s="8">
        <f>SUM(Verticales!H2:H30)</f>
        <v>7.9855800000000005E-2</v>
      </c>
      <c r="C7" s="3" t="s">
        <v>29</v>
      </c>
    </row>
    <row r="8" spans="1:3" x14ac:dyDescent="0.3">
      <c r="A8" s="2" t="s">
        <v>31</v>
      </c>
      <c r="B8" s="8">
        <v>-999</v>
      </c>
      <c r="C8" s="3" t="s">
        <v>29</v>
      </c>
    </row>
    <row r="9" spans="1:3" x14ac:dyDescent="0.3">
      <c r="A9" s="2" t="s">
        <v>32</v>
      </c>
      <c r="B9" s="8">
        <v>-999</v>
      </c>
      <c r="C9" s="3" t="s">
        <v>33</v>
      </c>
    </row>
    <row r="10" spans="1:3" x14ac:dyDescent="0.3">
      <c r="A10" s="2" t="s">
        <v>34</v>
      </c>
      <c r="B10" s="8">
        <f>B7/B13</f>
        <v>0.65482410824108239</v>
      </c>
      <c r="C10" s="3" t="s">
        <v>33</v>
      </c>
    </row>
    <row r="11" spans="1:3" x14ac:dyDescent="0.3">
      <c r="A11" s="2" t="s">
        <v>35</v>
      </c>
      <c r="B11" s="8">
        <v>-999</v>
      </c>
      <c r="C11" s="3" t="s">
        <v>17</v>
      </c>
    </row>
    <row r="12" spans="1:3" x14ac:dyDescent="0.3">
      <c r="A12" s="2" t="s">
        <v>36</v>
      </c>
      <c r="B12" s="8">
        <f>SUM(Verticales!I2:I30)</f>
        <v>1.8052965514932837</v>
      </c>
      <c r="C12" s="3" t="s">
        <v>37</v>
      </c>
    </row>
    <row r="13" spans="1:3" x14ac:dyDescent="0.3">
      <c r="A13" s="2" t="s">
        <v>38</v>
      </c>
      <c r="B13" s="8">
        <f>SUM(Verticales!G2:G30)</f>
        <v>0.12195000000000002</v>
      </c>
      <c r="C13" s="3" t="s">
        <v>17</v>
      </c>
    </row>
    <row r="14" spans="1:3" x14ac:dyDescent="0.3">
      <c r="A14" s="2" t="s">
        <v>39</v>
      </c>
      <c r="B14" s="8">
        <f>B13/B6</f>
        <v>6.7750000000000005E-2</v>
      </c>
      <c r="C14" s="3" t="s">
        <v>17</v>
      </c>
    </row>
    <row r="15" spans="1:3" x14ac:dyDescent="0.3">
      <c r="A15" s="2" t="s">
        <v>40</v>
      </c>
      <c r="B15" s="8">
        <f>B13/B12</f>
        <v>6.755122857744722E-2</v>
      </c>
      <c r="C15" s="3" t="s">
        <v>23</v>
      </c>
    </row>
    <row r="16" spans="1:3" x14ac:dyDescent="0.3">
      <c r="A16" s="2" t="s">
        <v>41</v>
      </c>
      <c r="B16" s="3">
        <v>1</v>
      </c>
      <c r="C16" s="3" t="s">
        <v>23</v>
      </c>
    </row>
    <row r="17" spans="1:3" x14ac:dyDescent="0.3">
      <c r="A17" s="2" t="s">
        <v>42</v>
      </c>
      <c r="B17" s="3" t="s">
        <v>43</v>
      </c>
      <c r="C17" s="3" t="s">
        <v>23</v>
      </c>
    </row>
    <row r="18" spans="1:3" x14ac:dyDescent="0.3">
      <c r="A18" s="2" t="s">
        <v>44</v>
      </c>
      <c r="B18" s="3" t="s">
        <v>45</v>
      </c>
      <c r="C18" s="3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"/>
  <sheetViews>
    <sheetView workbookViewId="0">
      <selection activeCell="I11" sqref="I11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46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53</v>
      </c>
      <c r="I1" s="1" t="s">
        <v>54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-2.7E-2</v>
      </c>
      <c r="D3" s="3">
        <v>0</v>
      </c>
      <c r="E3" s="3">
        <v>0</v>
      </c>
      <c r="F3" s="3">
        <v>0</v>
      </c>
      <c r="G3" s="6">
        <f t="shared" ref="G3:G5" si="1">((B3-B2)/2+(B4-B3)/2)*ABS(C3)</f>
        <v>4.0499999999999998E-3</v>
      </c>
      <c r="H3" s="7">
        <f t="shared" si="0"/>
        <v>0</v>
      </c>
      <c r="I3" s="6">
        <v>0</v>
      </c>
    </row>
    <row r="4" spans="1:9" x14ac:dyDescent="0.3">
      <c r="A4" s="1">
        <v>2</v>
      </c>
      <c r="B4" s="3">
        <v>0.3</v>
      </c>
      <c r="C4" s="3">
        <v>-6.7000000000000004E-2</v>
      </c>
      <c r="D4" s="3">
        <v>0.65900000000000003</v>
      </c>
      <c r="E4" s="3">
        <v>0</v>
      </c>
      <c r="F4" s="3">
        <v>0</v>
      </c>
      <c r="G4" s="6">
        <f t="shared" si="1"/>
        <v>2.01E-2</v>
      </c>
      <c r="H4" s="7">
        <f t="shared" si="0"/>
        <v>1.32459E-2</v>
      </c>
      <c r="I4" s="6">
        <f t="shared" ref="I3:I5" si="2">SQRT(ABS(C4-C3)^2+(B4-B3)^2)</f>
        <v>0.30265491900843111</v>
      </c>
    </row>
    <row r="5" spans="1:9" x14ac:dyDescent="0.3">
      <c r="A5" s="1">
        <v>3</v>
      </c>
      <c r="B5" s="3">
        <v>0.6</v>
      </c>
      <c r="C5" s="3">
        <v>-8.4000000000000005E-2</v>
      </c>
      <c r="D5" s="3">
        <v>0.72899999999999998</v>
      </c>
      <c r="E5" s="3">
        <v>0</v>
      </c>
      <c r="F5" s="3">
        <v>0</v>
      </c>
      <c r="G5" s="6">
        <f t="shared" si="1"/>
        <v>2.5200000000000004E-2</v>
      </c>
      <c r="H5" s="7">
        <f t="shared" si="0"/>
        <v>1.8370800000000003E-2</v>
      </c>
      <c r="I5" s="6">
        <f t="shared" si="2"/>
        <v>0.30048128061494944</v>
      </c>
    </row>
    <row r="6" spans="1:9" x14ac:dyDescent="0.3">
      <c r="A6" s="1">
        <v>4</v>
      </c>
      <c r="B6" s="3">
        <v>0.9</v>
      </c>
      <c r="C6" s="3">
        <v>-9.7000000000000003E-2</v>
      </c>
      <c r="D6" s="3">
        <v>0.64300000000000002</v>
      </c>
      <c r="E6" s="3">
        <v>0</v>
      </c>
      <c r="F6" s="3">
        <v>0</v>
      </c>
      <c r="G6" s="6">
        <f t="shared" ref="G6:G10" si="3">((B6-B5)/2+(B7-B6)/2)*ABS(C6)</f>
        <v>2.9100000000000001E-2</v>
      </c>
      <c r="H6" s="7">
        <f t="shared" ref="H6:H10" si="4">G6*D6</f>
        <v>1.87113E-2</v>
      </c>
      <c r="I6" s="6">
        <f t="shared" ref="I6:I10" si="5">SQRT(ABS(C6-C5)^2+(B6-B5)^2)</f>
        <v>0.30028153456381568</v>
      </c>
    </row>
    <row r="7" spans="1:9" x14ac:dyDescent="0.3">
      <c r="A7" s="1">
        <v>5</v>
      </c>
      <c r="B7" s="3">
        <v>1.2</v>
      </c>
      <c r="C7" s="3">
        <v>-7.0000000000000007E-2</v>
      </c>
      <c r="D7" s="3">
        <v>0.81499999999999995</v>
      </c>
      <c r="E7" s="3">
        <v>0</v>
      </c>
      <c r="F7" s="3">
        <v>0</v>
      </c>
      <c r="G7" s="6">
        <f t="shared" si="3"/>
        <v>2.1000000000000001E-2</v>
      </c>
      <c r="H7" s="7">
        <f t="shared" si="4"/>
        <v>1.7114999999999998E-2</v>
      </c>
      <c r="I7" s="6">
        <f t="shared" si="5"/>
        <v>0.30121254953935761</v>
      </c>
    </row>
    <row r="8" spans="1:9" x14ac:dyDescent="0.3">
      <c r="A8" s="1">
        <v>6</v>
      </c>
      <c r="B8" s="3">
        <v>1.5</v>
      </c>
      <c r="C8" s="3">
        <v>-5.3999999999999999E-2</v>
      </c>
      <c r="D8" s="3">
        <v>0.68300000000000005</v>
      </c>
      <c r="E8" s="3">
        <v>0</v>
      </c>
      <c r="F8" s="3">
        <v>0</v>
      </c>
      <c r="G8" s="6">
        <f t="shared" si="3"/>
        <v>1.6200000000000003E-2</v>
      </c>
      <c r="H8" s="7">
        <f t="shared" si="4"/>
        <v>1.1064600000000003E-2</v>
      </c>
      <c r="I8" s="6">
        <f t="shared" si="5"/>
        <v>0.30042636369000647</v>
      </c>
    </row>
    <row r="9" spans="1:9" x14ac:dyDescent="0.3">
      <c r="A9" s="1">
        <v>7</v>
      </c>
      <c r="B9" s="3">
        <v>1.8</v>
      </c>
      <c r="C9" s="3">
        <v>-4.2000000000000003E-2</v>
      </c>
      <c r="D9" s="3">
        <v>0.214</v>
      </c>
      <c r="E9" s="3">
        <v>0</v>
      </c>
      <c r="F9" s="3">
        <v>0</v>
      </c>
      <c r="G9" s="6">
        <f t="shared" si="3"/>
        <v>6.3000000000000009E-3</v>
      </c>
      <c r="H9" s="7">
        <f t="shared" si="4"/>
        <v>1.3482000000000001E-3</v>
      </c>
      <c r="I9" s="6">
        <f t="shared" si="5"/>
        <v>0.30023990407672335</v>
      </c>
    </row>
    <row r="10" spans="1:9" x14ac:dyDescent="0.3">
      <c r="B10" s="5">
        <v>1.8</v>
      </c>
      <c r="C10" s="5">
        <v>0</v>
      </c>
      <c r="D10" s="5">
        <v>0</v>
      </c>
      <c r="E10" s="5">
        <v>0</v>
      </c>
      <c r="F10" s="5">
        <v>0</v>
      </c>
      <c r="G10" s="6">
        <f t="shared" si="3"/>
        <v>0</v>
      </c>
      <c r="H10" s="7">
        <f t="shared" si="4"/>
        <v>0</v>
      </c>
      <c r="I10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8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46</v>
      </c>
      <c r="B1" s="1" t="s">
        <v>47</v>
      </c>
      <c r="C1" s="1" t="s">
        <v>48</v>
      </c>
    </row>
    <row r="2" spans="1:3" x14ac:dyDescent="0.3">
      <c r="A2" s="1">
        <v>1</v>
      </c>
      <c r="B2" s="3">
        <v>0</v>
      </c>
      <c r="C2" s="3">
        <v>-2.7E-2</v>
      </c>
    </row>
    <row r="3" spans="1:3" x14ac:dyDescent="0.3">
      <c r="A3" s="1">
        <v>2</v>
      </c>
      <c r="B3" s="3">
        <v>0.3</v>
      </c>
      <c r="C3" s="3">
        <v>-6.7000000000000004E-2</v>
      </c>
    </row>
    <row r="4" spans="1:3" x14ac:dyDescent="0.3">
      <c r="A4" s="1">
        <v>3</v>
      </c>
      <c r="B4" s="3">
        <v>0.6</v>
      </c>
      <c r="C4" s="3">
        <v>-8.4000000000000005E-2</v>
      </c>
    </row>
    <row r="5" spans="1:3" x14ac:dyDescent="0.3">
      <c r="A5" s="1">
        <v>4</v>
      </c>
      <c r="B5" s="3">
        <v>0.9</v>
      </c>
      <c r="C5" s="3">
        <v>-9.7000000000000003E-2</v>
      </c>
    </row>
    <row r="6" spans="1:3" x14ac:dyDescent="0.3">
      <c r="A6" s="1">
        <v>5</v>
      </c>
      <c r="B6" s="3">
        <v>1.2</v>
      </c>
      <c r="C6" s="3">
        <v>-7.0000000000000007E-2</v>
      </c>
    </row>
    <row r="7" spans="1:3" x14ac:dyDescent="0.3">
      <c r="A7" s="1">
        <v>6</v>
      </c>
      <c r="B7" s="3">
        <v>1.5</v>
      </c>
      <c r="C7" s="3">
        <v>-5.3999999999999999E-2</v>
      </c>
    </row>
    <row r="8" spans="1:3" x14ac:dyDescent="0.3">
      <c r="A8" s="1">
        <v>7</v>
      </c>
      <c r="B8" s="3">
        <v>1.8</v>
      </c>
      <c r="C8" s="3">
        <v>-4.2000000000000003E-2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2017-08-03T21:59:28Z</dcterms:created>
  <dcterms:modified xsi:type="dcterms:W3CDTF">2017-11-29T21:44:32Z</dcterms:modified>
</cp:coreProperties>
</file>