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984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3" i="2"/>
  <c r="B12" i="2"/>
  <c r="B15" i="2" s="1"/>
  <c r="B7" i="2"/>
  <c r="H10" i="3"/>
  <c r="I9" i="3"/>
  <c r="G9" i="3"/>
  <c r="H9" i="3" s="1"/>
  <c r="I8" i="3"/>
  <c r="G8" i="3"/>
  <c r="H8" i="3" s="1"/>
  <c r="I7" i="3"/>
  <c r="G7" i="3"/>
  <c r="H7" i="3" s="1"/>
  <c r="I6" i="3"/>
  <c r="H6" i="3"/>
  <c r="G6" i="3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<sst xmlns="http://schemas.openxmlformats.org/spreadsheetml/2006/main" count="84" uniqueCount="55">
  <si>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</si>
  <si>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</si>
  <si>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</si>
  <si>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Valeria (Q1)</t>
  </si>
  <si>
    <t>Municipio</t>
  </si>
  <si>
    <t>Caldas</t>
  </si>
  <si>
    <t>Dirección</t>
  </si>
  <si>
    <t>Calle 125sur Cra 49</t>
  </si>
  <si>
    <t>Barrio</t>
  </si>
  <si>
    <t>La Valeria</t>
  </si>
  <si>
    <t>Subcuenca</t>
  </si>
  <si>
    <t>Longitud</t>
  </si>
  <si>
    <t>-75.6363830566</t>
  </si>
  <si>
    <t>Latitud</t>
  </si>
  <si>
    <t>6.09530067444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</si>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</sst>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0.46700000000000003</c:v>
                </c:pt>
                <c:pt idx="3">
                  <c:v>0.93300000000000005</c:v>
                </c:pt>
                <c:pt idx="4">
                  <c:v>1.4</c:v>
                </c:pt>
                <c:pt idx="5">
                  <c:v>1.867</c:v>
                </c:pt>
                <c:pt idx="6">
                  <c:v>2.3330000000000002</c:v>
                </c:pt>
                <c:pt idx="7">
                  <c:v>2.8</c:v>
                </c:pt>
                <c:pt idx="8">
                  <c:v>2.8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-5.7000000000000002E-2</c:v>
                </c:pt>
                <c:pt idx="2">
                  <c:v>-8.5000000000000006E-2</c:v>
                </c:pt>
                <c:pt idx="3">
                  <c:v>-0.105</c:v>
                </c:pt>
                <c:pt idx="4">
                  <c:v>-0.128</c:v>
                </c:pt>
                <c:pt idx="5">
                  <c:v>-0.13800000000000001</c:v>
                </c:pt>
                <c:pt idx="6">
                  <c:v>-0.13300000000000001</c:v>
                </c:pt>
                <c:pt idx="7">
                  <c:v>-0.192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F7-4D50-9796-7C7750AFD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235352"/>
        <c:axId val="588239616"/>
      </c:scatterChart>
      <c:valAx>
        <c:axId val="588235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8239616"/>
        <c:crosses val="autoZero"/>
        <c:crossBetween val="midCat"/>
      </c:valAx>
      <c:valAx>
        <c:axId val="5882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8235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292AD3-B469-49DB-B110-18C1061EDF0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72063D2-0121-4022-A1DC-53F875CDE1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562</v>
      </c>
      <c r="C2" s="3" t="s">
        <v>23</v>
      </c>
    </row>
    <row r="3" spans="1:3" x14ac:dyDescent="0.3">
      <c r="A3" s="2" t="s">
        <v>24</v>
      </c>
      <c r="B3" s="3">
        <v>1009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42802.413888888892</v>
      </c>
      <c r="C5" s="3" t="s">
        <v>17</v>
      </c>
    </row>
    <row r="6" spans="1:3" x14ac:dyDescent="0.3">
      <c r="A6" s="2" t="s">
        <v>28</v>
      </c>
      <c r="B6" s="3">
        <v>2.8</v>
      </c>
      <c r="C6" s="3" t="s">
        <v>29</v>
      </c>
    </row>
    <row r="7" spans="1:3" x14ac:dyDescent="0.3">
      <c r="A7" s="2" t="s">
        <v>30</v>
      </c>
      <c r="B7" s="7">
        <f>SUM(Verticales!H2:H10)</f>
        <v>0.19658417149999999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7">
        <f>B7/B13</f>
        <v>0.59038895379218792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7">
        <f>SUM(Verticales!I2:I10)</f>
        <v>2.8056797762932661</v>
      </c>
      <c r="C12" s="3" t="s">
        <v>37</v>
      </c>
    </row>
    <row r="13" spans="1:3" x14ac:dyDescent="0.3">
      <c r="A13" s="2" t="s">
        <v>38</v>
      </c>
      <c r="B13" s="7">
        <f>SUM(Verticales!G2:G10)</f>
        <v>0.33297399999999999</v>
      </c>
      <c r="C13" s="3" t="s">
        <v>17</v>
      </c>
    </row>
    <row r="14" spans="1:3" x14ac:dyDescent="0.3">
      <c r="A14" s="2" t="s">
        <v>39</v>
      </c>
      <c r="B14" s="7">
        <f>B13/B6</f>
        <v>0.11891928571428571</v>
      </c>
      <c r="C14" s="3" t="s">
        <v>17</v>
      </c>
    </row>
    <row r="15" spans="1:3" x14ac:dyDescent="0.3">
      <c r="A15" s="2" t="s">
        <v>40</v>
      </c>
      <c r="B15" s="7">
        <f>B13/B12</f>
        <v>0.11867854728593075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opLeftCell="C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0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-5.7000000000000002E-2</v>
      </c>
      <c r="D3" s="3">
        <v>0</v>
      </c>
      <c r="E3" s="3">
        <v>-999</v>
      </c>
      <c r="F3" s="3">
        <v>-999</v>
      </c>
      <c r="G3" s="5">
        <f t="shared" ref="G3:G9" si="1">((B3-B2)/2+(B4-B3)/2)*ABS(C3)</f>
        <v>1.3309500000000002E-2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0.46700000000000003</v>
      </c>
      <c r="C4" s="3">
        <v>-8.5000000000000006E-2</v>
      </c>
      <c r="D4" s="3">
        <v>0.48299999999999998</v>
      </c>
      <c r="E4" s="3">
        <v>-999</v>
      </c>
      <c r="F4" s="3">
        <v>-999</v>
      </c>
      <c r="G4" s="5">
        <f t="shared" si="1"/>
        <v>3.9652500000000007E-2</v>
      </c>
      <c r="H4" s="6">
        <f t="shared" si="0"/>
        <v>1.9152157500000003E-2</v>
      </c>
      <c r="I4" s="5">
        <f t="shared" ref="I3:I10" si="2">SQRT(ABS(C4-C3)^2+(B4-B3)^2)</f>
        <v>0.46783864739886555</v>
      </c>
    </row>
    <row r="5" spans="1:9" x14ac:dyDescent="0.3">
      <c r="A5" s="1">
        <v>4</v>
      </c>
      <c r="B5" s="3">
        <v>0.93300000000000005</v>
      </c>
      <c r="C5" s="3">
        <v>-0.105</v>
      </c>
      <c r="D5" s="3">
        <v>0.63</v>
      </c>
      <c r="E5" s="3">
        <v>-999</v>
      </c>
      <c r="F5" s="3">
        <v>-999</v>
      </c>
      <c r="G5" s="5">
        <f t="shared" si="1"/>
        <v>4.8982499999999991E-2</v>
      </c>
      <c r="H5" s="6">
        <f t="shared" si="0"/>
        <v>3.0858974999999993E-2</v>
      </c>
      <c r="I5" s="5">
        <f t="shared" si="2"/>
        <v>0.46642898709235475</v>
      </c>
    </row>
    <row r="6" spans="1:9" x14ac:dyDescent="0.3">
      <c r="A6" s="1">
        <v>5</v>
      </c>
      <c r="B6" s="3">
        <v>1.4</v>
      </c>
      <c r="C6" s="3">
        <v>-0.128</v>
      </c>
      <c r="D6" s="3">
        <v>0.623</v>
      </c>
      <c r="E6" s="3">
        <v>-999</v>
      </c>
      <c r="F6" s="3">
        <v>-999</v>
      </c>
      <c r="G6" s="5">
        <f t="shared" si="1"/>
        <v>5.9775999999999996E-2</v>
      </c>
      <c r="H6" s="6">
        <f t="shared" si="0"/>
        <v>3.7240447999999995E-2</v>
      </c>
      <c r="I6" s="5">
        <f t="shared" si="2"/>
        <v>0.46756603811654229</v>
      </c>
    </row>
    <row r="7" spans="1:9" x14ac:dyDescent="0.3">
      <c r="A7" s="1">
        <v>6</v>
      </c>
      <c r="B7" s="3">
        <v>1.867</v>
      </c>
      <c r="C7" s="3">
        <v>-0.13800000000000001</v>
      </c>
      <c r="D7" s="3">
        <v>0.66700000000000004</v>
      </c>
      <c r="E7" s="3">
        <v>-999</v>
      </c>
      <c r="F7" s="3">
        <v>-999</v>
      </c>
      <c r="G7" s="5">
        <f t="shared" si="1"/>
        <v>6.4377000000000018E-2</v>
      </c>
      <c r="H7" s="6">
        <f t="shared" si="0"/>
        <v>4.2939459000000013E-2</v>
      </c>
      <c r="I7" s="5">
        <f t="shared" si="2"/>
        <v>0.46710705411072534</v>
      </c>
    </row>
    <row r="8" spans="1:9" x14ac:dyDescent="0.3">
      <c r="A8" s="1">
        <v>7</v>
      </c>
      <c r="B8" s="3">
        <v>2.3330000000000002</v>
      </c>
      <c r="C8" s="3">
        <v>-0.13300000000000001</v>
      </c>
      <c r="D8" s="3">
        <v>0.66400000000000003</v>
      </c>
      <c r="E8" s="3">
        <v>-999</v>
      </c>
      <c r="F8" s="3">
        <v>-999</v>
      </c>
      <c r="G8" s="5">
        <f t="shared" si="1"/>
        <v>6.2044499999999989E-2</v>
      </c>
      <c r="H8" s="6">
        <f t="shared" si="0"/>
        <v>4.1197547999999994E-2</v>
      </c>
      <c r="I8" s="5">
        <f t="shared" si="2"/>
        <v>0.46602682326235279</v>
      </c>
    </row>
    <row r="9" spans="1:9" x14ac:dyDescent="0.3">
      <c r="A9" s="1">
        <v>8</v>
      </c>
      <c r="B9" s="3">
        <v>2.8</v>
      </c>
      <c r="C9" s="3">
        <v>-0.192</v>
      </c>
      <c r="D9" s="3">
        <v>0.56200000000000006</v>
      </c>
      <c r="E9" s="3">
        <v>-999</v>
      </c>
      <c r="F9" s="3">
        <v>-999</v>
      </c>
      <c r="G9" s="5">
        <f t="shared" si="1"/>
        <v>4.4831999999999969E-2</v>
      </c>
      <c r="H9" s="6">
        <f t="shared" si="0"/>
        <v>2.5195583999999986E-2</v>
      </c>
      <c r="I9" s="5">
        <f t="shared" si="2"/>
        <v>0.4707122263124251</v>
      </c>
    </row>
    <row r="10" spans="1:9" x14ac:dyDescent="0.3">
      <c r="A10" s="1">
        <v>9</v>
      </c>
      <c r="B10" s="3">
        <v>2.8</v>
      </c>
      <c r="C10" s="3">
        <v>0</v>
      </c>
      <c r="D10" s="3">
        <v>0</v>
      </c>
      <c r="E10" s="3">
        <v>-999</v>
      </c>
      <c r="F10" s="3">
        <v>-999</v>
      </c>
      <c r="G10" s="5">
        <v>0</v>
      </c>
      <c r="H10" s="6">
        <f t="shared" si="0"/>
        <v>0</v>
      </c>
      <c r="I10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B2" sqref="B2:C8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-5.7000000000000002E-2</v>
      </c>
    </row>
    <row r="3" spans="1:3" x14ac:dyDescent="0.3">
      <c r="A3" s="1">
        <v>2</v>
      </c>
      <c r="B3" s="3">
        <v>0.46700000000000003</v>
      </c>
      <c r="C3" s="3">
        <v>-8.5000000000000006E-2</v>
      </c>
    </row>
    <row r="4" spans="1:3" x14ac:dyDescent="0.3">
      <c r="A4" s="1">
        <v>3</v>
      </c>
      <c r="B4" s="3">
        <v>0.93300000000000005</v>
      </c>
      <c r="C4" s="3">
        <v>-0.105</v>
      </c>
    </row>
    <row r="5" spans="1:3" x14ac:dyDescent="0.3">
      <c r="A5" s="1">
        <v>4</v>
      </c>
      <c r="B5" s="3">
        <v>1.4</v>
      </c>
      <c r="C5" s="3">
        <v>-0.128</v>
      </c>
    </row>
    <row r="6" spans="1:3" x14ac:dyDescent="0.3">
      <c r="A6" s="1">
        <v>5</v>
      </c>
      <c r="B6" s="3">
        <v>1.867</v>
      </c>
      <c r="C6" s="3">
        <v>-0.13800000000000001</v>
      </c>
    </row>
    <row r="7" spans="1:3" x14ac:dyDescent="0.3">
      <c r="A7" s="1">
        <v>6</v>
      </c>
      <c r="B7" s="3">
        <v>2.3330000000000002</v>
      </c>
      <c r="C7" s="3">
        <v>-0.13300000000000001</v>
      </c>
    </row>
    <row r="8" spans="1:3" x14ac:dyDescent="0.3">
      <c r="A8" s="1">
        <v>7</v>
      </c>
      <c r="B8" s="3">
        <v>2.8</v>
      </c>
      <c r="C8" s="3">
        <v>-0.192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2017-07-27T05:50:14Z</dcterms:created>
  <dcterms:modified xsi:type="dcterms:W3CDTF">2017-11-29T20:45:42Z</dcterms:modified>
</cp:coreProperties>
</file>