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I8" i="3" l="1"/>
  <c r="I9" i="3"/>
  <c r="I10" i="3"/>
  <c r="I11" i="3"/>
  <c r="I12" i="3"/>
  <c r="I13" i="3"/>
  <c r="I14" i="3"/>
  <c r="I3" i="3"/>
  <c r="I4" i="3"/>
  <c r="I5" i="3"/>
  <c r="B12" i="2" s="1"/>
  <c r="I6" i="3"/>
  <c r="H10" i="3"/>
  <c r="H11" i="3"/>
  <c r="H14" i="3"/>
  <c r="H2" i="3"/>
  <c r="B7" i="2" s="1"/>
  <c r="H5" i="3"/>
  <c r="H6" i="3"/>
  <c r="G6" i="3"/>
  <c r="G7" i="3"/>
  <c r="H7" i="3" s="1"/>
  <c r="G8" i="3"/>
  <c r="H8" i="3" s="1"/>
  <c r="G9" i="3"/>
  <c r="H9" i="3" s="1"/>
  <c r="G10" i="3"/>
  <c r="G11" i="3"/>
  <c r="G12" i="3"/>
  <c r="H12" i="3" s="1"/>
  <c r="G13" i="3"/>
  <c r="H13" i="3" s="1"/>
  <c r="G14" i="3"/>
  <c r="G3" i="3"/>
  <c r="H3" i="3" s="1"/>
  <c r="G4" i="3"/>
  <c r="H4" i="3" s="1"/>
  <c r="I7" i="3"/>
  <c r="G5" i="3"/>
  <c r="B13" i="2" l="1"/>
  <c r="B15" i="2" l="1"/>
  <c r="B14" i="2"/>
  <c r="B10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<sst xmlns="http://schemas.openxmlformats.org/spreadsheetml/2006/main" count="84" uniqueCount="56">
  <si>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</si>
  <si>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</si>
  <si>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</si>
  <si>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Chuscala (Q24)</t>
  </si>
  <si>
    <t>Municipio</t>
  </si>
  <si>
    <t>Copacabana</t>
  </si>
  <si>
    <t>Dirección</t>
  </si>
  <si>
    <t>Calle 50 Cra 27A</t>
  </si>
  <si>
    <t>Barrio</t>
  </si>
  <si>
    <t>San Juan de la Tazadera</t>
  </si>
  <si>
    <t>Subcuenca</t>
  </si>
  <si>
    <t>El Chuzcal</t>
  </si>
  <si>
    <t>Longitud</t>
  </si>
  <si>
    <t>-75.496</t>
  </si>
  <si>
    <t>Latitud</t>
  </si>
  <si>
    <t>6.356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</si>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</sst>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1.6</c:v>
                </c:pt>
                <c:pt idx="10">
                  <c:v>1.8</c:v>
                </c:pt>
                <c:pt idx="11">
                  <c:v>2</c:v>
                </c:pt>
                <c:pt idx="12">
                  <c:v>2.2999999999999998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-0.19</c:v>
                </c:pt>
                <c:pt idx="2">
                  <c:v>-0.24</c:v>
                </c:pt>
                <c:pt idx="3">
                  <c:v>-0.28999999999999998</c:v>
                </c:pt>
                <c:pt idx="4">
                  <c:v>-0.2</c:v>
                </c:pt>
                <c:pt idx="5">
                  <c:v>-0.22</c:v>
                </c:pt>
                <c:pt idx="6">
                  <c:v>-0.21</c:v>
                </c:pt>
                <c:pt idx="7">
                  <c:v>-0.14000000000000001</c:v>
                </c:pt>
                <c:pt idx="8">
                  <c:v>-0.14000000000000001</c:v>
                </c:pt>
                <c:pt idx="9">
                  <c:v>-0.11</c:v>
                </c:pt>
                <c:pt idx="10">
                  <c:v>-0.1</c:v>
                </c:pt>
                <c:pt idx="11">
                  <c:v>-0.08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E9-4185-AE64-F18657977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8495904"/>
        <c:axId val="1338496448"/>
      </c:scatterChart>
      <c:valAx>
        <c:axId val="133849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8496448"/>
        <c:crosses val="autoZero"/>
        <c:crossBetween val="midCat"/>
      </c:valAx>
      <c:valAx>
        <c:axId val="133849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849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899" cy="629373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7 B10 B12 B13 B14 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756</v>
      </c>
      <c r="C2" s="3" t="s">
        <v>24</v>
      </c>
    </row>
    <row r="3" spans="1:3" x14ac:dyDescent="0.3">
      <c r="A3" s="2" t="s">
        <v>25</v>
      </c>
      <c r="B3" s="3">
        <v>1047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42803.489583333343</v>
      </c>
      <c r="C5" s="3" t="s">
        <v>18</v>
      </c>
    </row>
    <row r="6" spans="1:3" x14ac:dyDescent="0.3">
      <c r="A6" s="2" t="s">
        <v>29</v>
      </c>
      <c r="B6" s="3">
        <v>2.2999999999999998</v>
      </c>
      <c r="C6" s="3" t="s">
        <v>30</v>
      </c>
    </row>
    <row r="7" spans="1:3" x14ac:dyDescent="0.3">
      <c r="A7" s="2" t="s">
        <v>31</v>
      </c>
      <c r="B7" s="7">
        <f>SUM(Verticales!H2:H14)</f>
        <v>0.14185800000000001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0.3844390243902438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SUM(Verticales!I2:I14)</f>
        <v>2.548739576382169</v>
      </c>
      <c r="C12" s="3" t="s">
        <v>38</v>
      </c>
    </row>
    <row r="13" spans="1:3" x14ac:dyDescent="0.3">
      <c r="A13" s="2" t="s">
        <v>39</v>
      </c>
      <c r="B13" s="7">
        <f>SUM(Verticales!G2:G14)</f>
        <v>0.36900000000000011</v>
      </c>
      <c r="C13" s="3" t="s">
        <v>18</v>
      </c>
    </row>
    <row r="14" spans="1:3" x14ac:dyDescent="0.3">
      <c r="A14" s="2" t="s">
        <v>40</v>
      </c>
      <c r="B14" s="7">
        <f>B13/B6</f>
        <v>0.1604347826086957</v>
      </c>
      <c r="C14" s="3" t="s">
        <v>18</v>
      </c>
    </row>
    <row r="15" spans="1:3" x14ac:dyDescent="0.3">
      <c r="A15" s="2" t="s">
        <v>41</v>
      </c>
      <c r="B15" s="7">
        <f>B13/B12</f>
        <v>0.14477744349376817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opLeftCell="D1" workbookViewId="0">
      <selection activeCell="I23" sqref="I23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4" si="0">G2*D2</f>
        <v>0</v>
      </c>
      <c r="I2" s="5">
        <v>0</v>
      </c>
    </row>
    <row r="3" spans="1:9" x14ac:dyDescent="0.3">
      <c r="A3" s="1">
        <v>1</v>
      </c>
      <c r="B3" s="3">
        <v>0</v>
      </c>
      <c r="C3" s="3">
        <v>-0.19</v>
      </c>
      <c r="D3" s="3">
        <v>0</v>
      </c>
      <c r="E3" s="3">
        <v>-999</v>
      </c>
      <c r="F3" s="3">
        <v>-999</v>
      </c>
      <c r="G3" s="5">
        <f t="shared" ref="G3:G14" si="1">((B3-B2)/2+(B4-B3)/2)*ABS(C3)</f>
        <v>1.9000000000000003E-2</v>
      </c>
      <c r="H3" s="6">
        <f t="shared" si="0"/>
        <v>0</v>
      </c>
      <c r="I3" s="5">
        <f t="shared" ref="I3:I14" si="2">SQRT(ABS(C3-C2)^2+(B3-B2)^2)</f>
        <v>0.19</v>
      </c>
    </row>
    <row r="4" spans="1:9" x14ac:dyDescent="0.3">
      <c r="A4" s="1">
        <v>2</v>
      </c>
      <c r="B4" s="3">
        <v>0.2</v>
      </c>
      <c r="C4" s="3">
        <v>-0.24</v>
      </c>
      <c r="D4" s="3">
        <v>0.35799999999999998</v>
      </c>
      <c r="E4" s="3">
        <v>-999</v>
      </c>
      <c r="F4" s="3">
        <v>-999</v>
      </c>
      <c r="G4" s="5">
        <f t="shared" si="1"/>
        <v>4.8000000000000001E-2</v>
      </c>
      <c r="H4" s="6">
        <f t="shared" si="0"/>
        <v>1.7184000000000001E-2</v>
      </c>
      <c r="I4" s="5">
        <f t="shared" si="2"/>
        <v>0.20615528128088306</v>
      </c>
    </row>
    <row r="5" spans="1:9" x14ac:dyDescent="0.3">
      <c r="A5" s="1">
        <v>3</v>
      </c>
      <c r="B5" s="3">
        <v>0.4</v>
      </c>
      <c r="C5" s="3">
        <v>-0.28999999999999998</v>
      </c>
      <c r="D5" s="3">
        <v>0.40899999999999997</v>
      </c>
      <c r="E5" s="3">
        <v>-999</v>
      </c>
      <c r="F5" s="3">
        <v>-999</v>
      </c>
      <c r="G5" s="5">
        <f t="shared" si="1"/>
        <v>5.7999999999999989E-2</v>
      </c>
      <c r="H5" s="6">
        <f t="shared" si="0"/>
        <v>2.3721999999999993E-2</v>
      </c>
      <c r="I5" s="5">
        <f t="shared" si="2"/>
        <v>0.20615528128088306</v>
      </c>
    </row>
    <row r="6" spans="1:9" x14ac:dyDescent="0.3">
      <c r="A6" s="1">
        <v>4</v>
      </c>
      <c r="B6" s="3">
        <v>0.6</v>
      </c>
      <c r="C6" s="3">
        <v>-0.2</v>
      </c>
      <c r="D6" s="3">
        <v>0.375</v>
      </c>
      <c r="E6" s="3">
        <v>-999</v>
      </c>
      <c r="F6" s="3">
        <v>-999</v>
      </c>
      <c r="G6" s="5">
        <f t="shared" si="1"/>
        <v>4.0000000000000008E-2</v>
      </c>
      <c r="H6" s="6">
        <f t="shared" si="0"/>
        <v>1.5000000000000003E-2</v>
      </c>
      <c r="I6" s="5">
        <f t="shared" si="2"/>
        <v>0.21931712199461303</v>
      </c>
    </row>
    <row r="7" spans="1:9" x14ac:dyDescent="0.3">
      <c r="A7" s="1">
        <v>5</v>
      </c>
      <c r="B7" s="3">
        <v>0.8</v>
      </c>
      <c r="C7" s="3">
        <v>-0.22</v>
      </c>
      <c r="D7" s="3">
        <v>0.376</v>
      </c>
      <c r="E7" s="3">
        <v>-999</v>
      </c>
      <c r="F7" s="3">
        <v>-999</v>
      </c>
      <c r="G7" s="5">
        <f t="shared" si="1"/>
        <v>4.4000000000000004E-2</v>
      </c>
      <c r="H7" s="6">
        <f t="shared" si="0"/>
        <v>1.6544000000000003E-2</v>
      </c>
      <c r="I7" s="5">
        <f t="shared" si="2"/>
        <v>0.20099751242241787</v>
      </c>
    </row>
    <row r="8" spans="1:9" x14ac:dyDescent="0.3">
      <c r="A8" s="1">
        <v>6</v>
      </c>
      <c r="B8" s="3">
        <v>1</v>
      </c>
      <c r="C8" s="3">
        <v>-0.21</v>
      </c>
      <c r="D8" s="3">
        <v>0.37</v>
      </c>
      <c r="E8" s="3">
        <v>-999</v>
      </c>
      <c r="F8" s="3">
        <v>-999</v>
      </c>
      <c r="G8" s="5">
        <f t="shared" si="1"/>
        <v>4.1999999999999989E-2</v>
      </c>
      <c r="H8" s="6">
        <f t="shared" si="0"/>
        <v>1.5539999999999995E-2</v>
      </c>
      <c r="I8" s="5">
        <f t="shared" si="2"/>
        <v>0.2002498439450078</v>
      </c>
    </row>
    <row r="9" spans="1:9" x14ac:dyDescent="0.3">
      <c r="A9" s="1">
        <v>7</v>
      </c>
      <c r="B9" s="3">
        <v>1.2</v>
      </c>
      <c r="C9" s="3">
        <v>-0.14000000000000001</v>
      </c>
      <c r="D9" s="3">
        <v>0.47</v>
      </c>
      <c r="E9" s="3">
        <v>-999</v>
      </c>
      <c r="F9" s="3">
        <v>-999</v>
      </c>
      <c r="G9" s="5">
        <f t="shared" si="1"/>
        <v>2.7999999999999997E-2</v>
      </c>
      <c r="H9" s="6">
        <f t="shared" si="0"/>
        <v>1.3159999999999998E-2</v>
      </c>
      <c r="I9" s="5">
        <f t="shared" si="2"/>
        <v>0.21189620100417084</v>
      </c>
    </row>
    <row r="10" spans="1:9" x14ac:dyDescent="0.3">
      <c r="A10" s="1">
        <v>8</v>
      </c>
      <c r="B10" s="3">
        <v>1.4</v>
      </c>
      <c r="C10" s="3">
        <v>-0.14000000000000001</v>
      </c>
      <c r="D10" s="3">
        <v>0.54200000000000004</v>
      </c>
      <c r="E10" s="3">
        <v>-999</v>
      </c>
      <c r="F10" s="3">
        <v>-999</v>
      </c>
      <c r="G10" s="5">
        <f t="shared" si="1"/>
        <v>2.8000000000000011E-2</v>
      </c>
      <c r="H10" s="6">
        <f t="shared" si="0"/>
        <v>1.5176000000000007E-2</v>
      </c>
      <c r="I10" s="5">
        <f t="shared" si="2"/>
        <v>0.19999999999999996</v>
      </c>
    </row>
    <row r="11" spans="1:9" x14ac:dyDescent="0.3">
      <c r="A11" s="1">
        <v>9</v>
      </c>
      <c r="B11" s="3">
        <v>1.6</v>
      </c>
      <c r="C11" s="3">
        <v>-0.11</v>
      </c>
      <c r="D11" s="3">
        <v>0.55600000000000005</v>
      </c>
      <c r="E11" s="3">
        <v>-999</v>
      </c>
      <c r="F11" s="3">
        <v>-999</v>
      </c>
      <c r="G11" s="5">
        <f t="shared" si="1"/>
        <v>2.2000000000000009E-2</v>
      </c>
      <c r="H11" s="6">
        <f t="shared" si="0"/>
        <v>1.2232000000000007E-2</v>
      </c>
      <c r="I11" s="5">
        <f t="shared" si="2"/>
        <v>0.202237484161567</v>
      </c>
    </row>
    <row r="12" spans="1:9" x14ac:dyDescent="0.3">
      <c r="A12" s="1">
        <v>10</v>
      </c>
      <c r="B12" s="3">
        <v>1.8</v>
      </c>
      <c r="C12" s="3">
        <v>-0.1</v>
      </c>
      <c r="D12" s="3">
        <v>0.41899999999999998</v>
      </c>
      <c r="E12" s="3">
        <v>-999</v>
      </c>
      <c r="F12" s="3">
        <v>-999</v>
      </c>
      <c r="G12" s="5">
        <f t="shared" si="1"/>
        <v>1.9999999999999997E-2</v>
      </c>
      <c r="H12" s="6">
        <f t="shared" si="0"/>
        <v>8.3799999999999986E-3</v>
      </c>
      <c r="I12" s="5">
        <f t="shared" si="2"/>
        <v>0.2002498439450078</v>
      </c>
    </row>
    <row r="13" spans="1:9" x14ac:dyDescent="0.3">
      <c r="A13" s="1">
        <v>11</v>
      </c>
      <c r="B13" s="3">
        <v>2</v>
      </c>
      <c r="C13" s="3">
        <v>-0.08</v>
      </c>
      <c r="D13" s="3">
        <v>0.246</v>
      </c>
      <c r="E13" s="3">
        <v>-999</v>
      </c>
      <c r="F13" s="3">
        <v>-999</v>
      </c>
      <c r="G13" s="5">
        <f t="shared" si="1"/>
        <v>1.999999999999999E-2</v>
      </c>
      <c r="H13" s="6">
        <f t="shared" si="0"/>
        <v>4.9199999999999973E-3</v>
      </c>
      <c r="I13" s="5">
        <f t="shared" si="2"/>
        <v>0.20099751242241776</v>
      </c>
    </row>
    <row r="14" spans="1:9" x14ac:dyDescent="0.3">
      <c r="A14" s="1">
        <v>12</v>
      </c>
      <c r="B14" s="3">
        <v>2.2999999999999998</v>
      </c>
      <c r="C14" s="3">
        <v>0</v>
      </c>
      <c r="D14" s="3">
        <v>0</v>
      </c>
      <c r="E14" s="3">
        <v>-999</v>
      </c>
      <c r="F14" s="3">
        <v>-999</v>
      </c>
      <c r="G14" s="5">
        <f t="shared" si="1"/>
        <v>0</v>
      </c>
      <c r="H14" s="6">
        <f t="shared" si="0"/>
        <v>0</v>
      </c>
      <c r="I14" s="5">
        <f t="shared" si="2"/>
        <v>0.3104834939252003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-0.19</v>
      </c>
    </row>
    <row r="3" spans="1:3" x14ac:dyDescent="0.3">
      <c r="A3" s="1">
        <v>2</v>
      </c>
      <c r="B3" s="3">
        <v>0.2</v>
      </c>
      <c r="C3" s="3">
        <v>-0.24</v>
      </c>
    </row>
    <row r="4" spans="1:3" x14ac:dyDescent="0.3">
      <c r="A4" s="1">
        <v>3</v>
      </c>
      <c r="B4" s="3">
        <v>0.4</v>
      </c>
      <c r="C4" s="3">
        <v>-0.28999999999999998</v>
      </c>
    </row>
    <row r="5" spans="1:3" x14ac:dyDescent="0.3">
      <c r="A5" s="1">
        <v>4</v>
      </c>
      <c r="B5" s="3">
        <v>0.6</v>
      </c>
      <c r="C5" s="3">
        <v>-0.2</v>
      </c>
    </row>
    <row r="6" spans="1:3" x14ac:dyDescent="0.3">
      <c r="A6" s="1">
        <v>5</v>
      </c>
      <c r="B6" s="3">
        <v>0.8</v>
      </c>
      <c r="C6" s="3">
        <v>-0.22</v>
      </c>
    </row>
    <row r="7" spans="1:3" x14ac:dyDescent="0.3">
      <c r="A7" s="1">
        <v>6</v>
      </c>
      <c r="B7" s="3">
        <v>1</v>
      </c>
      <c r="C7" s="3">
        <v>-0.21</v>
      </c>
    </row>
    <row r="8" spans="1:3" x14ac:dyDescent="0.3">
      <c r="A8" s="1">
        <v>7</v>
      </c>
      <c r="B8" s="3">
        <v>1.2</v>
      </c>
      <c r="C8" s="3">
        <v>-0.14000000000000001</v>
      </c>
    </row>
    <row r="9" spans="1:3" x14ac:dyDescent="0.3">
      <c r="A9" s="1">
        <v>8</v>
      </c>
      <c r="B9" s="3">
        <v>1.4</v>
      </c>
      <c r="C9" s="3">
        <v>-0.14000000000000001</v>
      </c>
    </row>
    <row r="10" spans="1:3" x14ac:dyDescent="0.3">
      <c r="A10" s="1">
        <v>9</v>
      </c>
      <c r="B10" s="3">
        <v>1.6</v>
      </c>
      <c r="C10" s="3">
        <v>-0.11</v>
      </c>
    </row>
    <row r="11" spans="1:3" x14ac:dyDescent="0.3">
      <c r="A11" s="1">
        <v>10</v>
      </c>
      <c r="B11" s="3">
        <v>1.8</v>
      </c>
      <c r="C11" s="3">
        <v>-0.1</v>
      </c>
    </row>
    <row r="12" spans="1:3" x14ac:dyDescent="0.3">
      <c r="A12" s="1">
        <v>11</v>
      </c>
      <c r="B12" s="3">
        <v>2</v>
      </c>
      <c r="C12" s="3">
        <v>-0.08</v>
      </c>
    </row>
    <row r="13" spans="1:3" x14ac:dyDescent="0.3">
      <c r="A13" s="1">
        <v>12</v>
      </c>
      <c r="B13" s="3">
        <v>2.2999999999999998</v>
      </c>
      <c r="C13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2017-07-27T05:56:38Z</dcterms:created>
  <dcterms:modified xsi:type="dcterms:W3CDTF">2017-11-29T20:47:02Z</dcterms:modified>
</cp:coreProperties>
</file>