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426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Verticales" sheetId="3" r:id="rId3"/>
    <sheet name="Batimetria" sheetId="4" r:id="rId4"/>
    <sheet name="Sección" sheetId="5" r:id="rId5"/>
  </sheets>
  <calcPr calcId="171027"/>
</workbook>
</file>

<file path=xl/calcChain.xml><?xml version="1.0" encoding="utf-8"?>
<calcChain xmlns="http://schemas.openxmlformats.org/spreadsheetml/2006/main">
  <c r="I3" i="3" l="1"/>
  <c r="I4" i="3"/>
  <c r="B12" i="2" l="1"/>
  <c r="B7" i="2"/>
  <c r="G6" i="3"/>
  <c r="H6" i="3"/>
  <c r="I6" i="3"/>
  <c r="G7" i="3"/>
  <c r="H7" i="3"/>
  <c r="I7" i="3"/>
  <c r="G8" i="3"/>
  <c r="H8" i="3" s="1"/>
  <c r="I8" i="3"/>
  <c r="G9" i="3"/>
  <c r="H9" i="3" s="1"/>
  <c r="I9" i="3"/>
  <c r="G10" i="3"/>
  <c r="H10" i="3"/>
  <c r="I10" i="3"/>
  <c r="G11" i="3"/>
  <c r="H11" i="3"/>
  <c r="I11" i="3"/>
  <c r="G12" i="3"/>
  <c r="H12" i="3" s="1"/>
  <c r="I12" i="3"/>
  <c r="G13" i="3"/>
  <c r="H13" i="3" s="1"/>
  <c r="I13" i="3"/>
  <c r="G14" i="3"/>
  <c r="H14" i="3"/>
  <c r="I14" i="3"/>
  <c r="G15" i="3"/>
  <c r="H15" i="3"/>
  <c r="I15" i="3"/>
  <c r="I5" i="3"/>
  <c r="G5" i="3"/>
  <c r="H5" i="3" s="1"/>
  <c r="G4" i="3"/>
  <c r="H4" i="3" s="1"/>
  <c r="G3" i="3"/>
  <c r="H3" i="3" s="1"/>
  <c r="H2" i="3"/>
  <c r="B13" i="2" l="1"/>
  <c r="B14" i="2" s="1"/>
  <c r="B10" i="2"/>
  <c r="B15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<sst xmlns="http://schemas.openxmlformats.org/spreadsheetml/2006/main" count="84" uniqueCount="56">
  <si>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</si>
  <si>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</si>
  <si>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</si>
  <si>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Ancón Norte (E12)</t>
  </si>
  <si>
    <t>Municipio</t>
  </si>
  <si>
    <t>Copacabana</t>
  </si>
  <si>
    <t>Dirección</t>
  </si>
  <si>
    <t>Carrera 23</t>
  </si>
  <si>
    <t>Barrio</t>
  </si>
  <si>
    <t>El Rodeo</t>
  </si>
  <si>
    <t>Subcuenca</t>
  </si>
  <si>
    <t>Río Aburrá</t>
  </si>
  <si>
    <t>Longitud</t>
  </si>
  <si>
    <t>-75.489</t>
  </si>
  <si>
    <t>Latitud</t>
  </si>
  <si>
    <t>6.371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</si>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</sst>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Batimetria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Verticales!$B$2:$B$15</c:f>
              <c:numCache>
                <c:formatCode>General</c:formatCode>
                <c:ptCount val="14"/>
                <c:pt idx="0">
                  <c:v>0.72</c:v>
                </c:pt>
                <c:pt idx="1">
                  <c:v>0.72</c:v>
                </c:pt>
                <c:pt idx="2">
                  <c:v>2</c:v>
                </c:pt>
                <c:pt idx="3">
                  <c:v>4.5</c:v>
                </c:pt>
                <c:pt idx="4">
                  <c:v>7</c:v>
                </c:pt>
                <c:pt idx="5">
                  <c:v>9.5</c:v>
                </c:pt>
                <c:pt idx="6">
                  <c:v>12</c:v>
                </c:pt>
                <c:pt idx="7">
                  <c:v>14.5</c:v>
                </c:pt>
                <c:pt idx="8">
                  <c:v>17.5</c:v>
                </c:pt>
                <c:pt idx="9">
                  <c:v>20</c:v>
                </c:pt>
                <c:pt idx="10">
                  <c:v>22.5</c:v>
                </c:pt>
                <c:pt idx="11">
                  <c:v>25</c:v>
                </c:pt>
                <c:pt idx="12">
                  <c:v>27</c:v>
                </c:pt>
                <c:pt idx="13">
                  <c:v>27</c:v>
                </c:pt>
              </c:numCache>
            </c:numRef>
          </c:xVal>
          <c:yVal>
            <c:numRef>
              <c:f>Verticales!$C$2:$C$15</c:f>
              <c:numCache>
                <c:formatCode>General</c:formatCode>
                <c:ptCount val="14"/>
                <c:pt idx="0">
                  <c:v>0</c:v>
                </c:pt>
                <c:pt idx="1">
                  <c:v>-0.3</c:v>
                </c:pt>
                <c:pt idx="2">
                  <c:v>-1.05</c:v>
                </c:pt>
                <c:pt idx="3">
                  <c:v>-1.1000000000000001</c:v>
                </c:pt>
                <c:pt idx="4">
                  <c:v>-1.5</c:v>
                </c:pt>
                <c:pt idx="5">
                  <c:v>-1.25</c:v>
                </c:pt>
                <c:pt idx="6">
                  <c:v>-2.1</c:v>
                </c:pt>
                <c:pt idx="7">
                  <c:v>-2.64</c:v>
                </c:pt>
                <c:pt idx="8">
                  <c:v>-2.77</c:v>
                </c:pt>
                <c:pt idx="9">
                  <c:v>-2.82</c:v>
                </c:pt>
                <c:pt idx="10">
                  <c:v>-2.95</c:v>
                </c:pt>
                <c:pt idx="11">
                  <c:v>-2.85</c:v>
                </c:pt>
                <c:pt idx="12">
                  <c:v>-2.95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88-48D5-B6DF-51F2A2B522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478736"/>
        <c:axId val="542479064"/>
      </c:scatterChart>
      <c:valAx>
        <c:axId val="542478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42479064"/>
        <c:crosses val="autoZero"/>
        <c:crossBetween val="midCat"/>
      </c:valAx>
      <c:valAx>
        <c:axId val="542479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42478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DD3198C-46BA-4E63-96B9-1E014210A67F}">
  <sheetPr/>
  <sheetViews>
    <sheetView zoomScale="9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FD672E3-061D-4A1D-A692-9A07D8A256A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activeCellId="2" sqref="B7 B10 B12:B15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777</v>
      </c>
      <c r="C2" s="3" t="s">
        <v>24</v>
      </c>
    </row>
    <row r="3" spans="1:3" x14ac:dyDescent="0.3">
      <c r="A3" s="2" t="s">
        <v>25</v>
      </c>
      <c r="B3" s="3">
        <v>1042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42851.527777777781</v>
      </c>
      <c r="C5" s="3" t="s">
        <v>18</v>
      </c>
    </row>
    <row r="6" spans="1:3" x14ac:dyDescent="0.3">
      <c r="A6" s="2" t="s">
        <v>29</v>
      </c>
      <c r="B6" s="3">
        <v>26.28</v>
      </c>
      <c r="C6" s="3" t="s">
        <v>30</v>
      </c>
    </row>
    <row r="7" spans="1:3" x14ac:dyDescent="0.3">
      <c r="A7" s="2" t="s">
        <v>31</v>
      </c>
      <c r="B7" s="8">
        <f>SUM(Verticales!H2:H30)</f>
        <v>87.75381449999999</v>
      </c>
      <c r="C7" s="3" t="s">
        <v>30</v>
      </c>
    </row>
    <row r="8" spans="1:3" x14ac:dyDescent="0.3">
      <c r="A8" s="2" t="s">
        <v>32</v>
      </c>
      <c r="B8" s="3">
        <v>-999</v>
      </c>
      <c r="C8" s="3" t="s">
        <v>30</v>
      </c>
    </row>
    <row r="9" spans="1:3" x14ac:dyDescent="0.3">
      <c r="A9" s="2" t="s">
        <v>33</v>
      </c>
      <c r="B9" s="3">
        <v>-999</v>
      </c>
      <c r="C9" s="3" t="s">
        <v>34</v>
      </c>
    </row>
    <row r="10" spans="1:3" x14ac:dyDescent="0.3">
      <c r="A10" s="2" t="s">
        <v>35</v>
      </c>
      <c r="B10" s="8">
        <f>B7/B13</f>
        <v>1.5750058689975139</v>
      </c>
      <c r="C10" s="3" t="s">
        <v>34</v>
      </c>
    </row>
    <row r="11" spans="1:3" x14ac:dyDescent="0.3">
      <c r="A11" s="2" t="s">
        <v>36</v>
      </c>
      <c r="B11" s="3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29.987704707236453</v>
      </c>
      <c r="C12" s="3" t="s">
        <v>38</v>
      </c>
    </row>
    <row r="13" spans="1:3" x14ac:dyDescent="0.3">
      <c r="A13" s="2" t="s">
        <v>39</v>
      </c>
      <c r="B13" s="8">
        <f>SUM(Verticales!G2:G30)</f>
        <v>55.716500000000003</v>
      </c>
      <c r="C13" s="3" t="s">
        <v>18</v>
      </c>
    </row>
    <row r="14" spans="1:3" x14ac:dyDescent="0.3">
      <c r="A14" s="2" t="s">
        <v>40</v>
      </c>
      <c r="B14" s="8">
        <f>B13/B6</f>
        <v>2.1201103500761036</v>
      </c>
      <c r="C14" s="3" t="s">
        <v>18</v>
      </c>
    </row>
    <row r="15" spans="1:3" x14ac:dyDescent="0.3">
      <c r="A15" s="2" t="s">
        <v>41</v>
      </c>
      <c r="B15" s="8">
        <f>B13/B12</f>
        <v>1.8579781461751832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5"/>
  <sheetViews>
    <sheetView workbookViewId="0">
      <selection activeCell="B3" sqref="B3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7">
        <v>0.72</v>
      </c>
      <c r="C2" s="7">
        <v>0</v>
      </c>
      <c r="D2" s="7">
        <v>0</v>
      </c>
      <c r="E2" s="3">
        <v>-999</v>
      </c>
      <c r="F2" s="3">
        <v>-999</v>
      </c>
      <c r="G2" s="5">
        <v>0</v>
      </c>
      <c r="H2" s="6">
        <f t="shared" ref="H2:H5" si="0">G2*D2</f>
        <v>0</v>
      </c>
      <c r="I2" s="5">
        <v>0</v>
      </c>
    </row>
    <row r="3" spans="1:9" x14ac:dyDescent="0.3">
      <c r="A3" s="1">
        <v>2</v>
      </c>
      <c r="B3" s="3">
        <v>0.72</v>
      </c>
      <c r="C3" s="3">
        <v>-0.3</v>
      </c>
      <c r="D3" s="3">
        <v>1.2E-2</v>
      </c>
      <c r="E3" s="3">
        <v>-999</v>
      </c>
      <c r="F3" s="3">
        <v>-999</v>
      </c>
      <c r="G3" s="5">
        <f t="shared" ref="G3:G5" si="1">((B3-B2)/2+(B4-B3)/2)*ABS(C3)</f>
        <v>0.192</v>
      </c>
      <c r="H3" s="6">
        <f t="shared" si="0"/>
        <v>2.3040000000000001E-3</v>
      </c>
      <c r="I3" s="5">
        <f t="shared" ref="I3:I5" si="2">SQRT(ABS(C3-C2)^2+(B3-B2)^2)</f>
        <v>0.3</v>
      </c>
    </row>
    <row r="4" spans="1:9" x14ac:dyDescent="0.3">
      <c r="A4" s="1">
        <v>3</v>
      </c>
      <c r="B4" s="3">
        <v>2</v>
      </c>
      <c r="C4" s="3">
        <v>-1.05</v>
      </c>
      <c r="D4" s="3">
        <v>0.28399999999999997</v>
      </c>
      <c r="E4" s="3">
        <v>-999</v>
      </c>
      <c r="F4" s="3">
        <v>-999</v>
      </c>
      <c r="G4" s="5">
        <f t="shared" si="1"/>
        <v>1.9845000000000002</v>
      </c>
      <c r="H4" s="6">
        <f t="shared" si="0"/>
        <v>0.56359800000000004</v>
      </c>
      <c r="I4" s="5">
        <f t="shared" si="2"/>
        <v>1.4835430563350698</v>
      </c>
    </row>
    <row r="5" spans="1:9" x14ac:dyDescent="0.3">
      <c r="A5" s="1">
        <v>4</v>
      </c>
      <c r="B5" s="3">
        <v>4.5</v>
      </c>
      <c r="C5" s="3">
        <v>-1.1000000000000001</v>
      </c>
      <c r="D5" s="3">
        <v>0.62</v>
      </c>
      <c r="E5" s="3">
        <v>-999</v>
      </c>
      <c r="F5" s="3">
        <v>-999</v>
      </c>
      <c r="G5" s="5">
        <f t="shared" si="1"/>
        <v>2.75</v>
      </c>
      <c r="H5" s="6">
        <f t="shared" si="0"/>
        <v>1.7050000000000001</v>
      </c>
      <c r="I5" s="5">
        <f t="shared" si="2"/>
        <v>2.5004999500099974</v>
      </c>
    </row>
    <row r="6" spans="1:9" x14ac:dyDescent="0.3">
      <c r="A6" s="1">
        <v>5</v>
      </c>
      <c r="B6" s="3">
        <v>7</v>
      </c>
      <c r="C6" s="3">
        <v>-1.5</v>
      </c>
      <c r="D6" s="3">
        <v>0.75</v>
      </c>
      <c r="E6" s="3">
        <v>-999</v>
      </c>
      <c r="F6" s="3">
        <v>-999</v>
      </c>
      <c r="G6" s="5">
        <f t="shared" ref="G6:G15" si="3">((B6-B5)/2+(B7-B6)/2)*ABS(C6)</f>
        <v>3.75</v>
      </c>
      <c r="H6" s="6">
        <f t="shared" ref="H6:H15" si="4">G6*D6</f>
        <v>2.8125</v>
      </c>
      <c r="I6" s="5">
        <f t="shared" ref="I6:I15" si="5">SQRT(ABS(C6-C5)^2+(B6-B5)^2)</f>
        <v>2.5317977802344327</v>
      </c>
    </row>
    <row r="7" spans="1:9" x14ac:dyDescent="0.3">
      <c r="A7" s="1">
        <v>6</v>
      </c>
      <c r="B7" s="3">
        <v>9.5</v>
      </c>
      <c r="C7" s="3">
        <v>-1.25</v>
      </c>
      <c r="D7" s="3">
        <v>1.494</v>
      </c>
      <c r="E7" s="3">
        <v>-999</v>
      </c>
      <c r="F7" s="3">
        <v>-999</v>
      </c>
      <c r="G7" s="5">
        <f t="shared" si="3"/>
        <v>3.125</v>
      </c>
      <c r="H7" s="6">
        <f t="shared" si="4"/>
        <v>4.6687500000000002</v>
      </c>
      <c r="I7" s="5">
        <f t="shared" si="5"/>
        <v>2.5124689052802225</v>
      </c>
    </row>
    <row r="8" spans="1:9" x14ac:dyDescent="0.3">
      <c r="A8" s="1">
        <v>7</v>
      </c>
      <c r="B8" s="3">
        <v>12</v>
      </c>
      <c r="C8" s="3">
        <v>-2.1</v>
      </c>
      <c r="D8" s="3">
        <v>1.637</v>
      </c>
      <c r="E8" s="3">
        <v>-999</v>
      </c>
      <c r="F8" s="3">
        <v>-999</v>
      </c>
      <c r="G8" s="5">
        <f t="shared" si="3"/>
        <v>5.25</v>
      </c>
      <c r="H8" s="6">
        <f t="shared" si="4"/>
        <v>8.5942500000000006</v>
      </c>
      <c r="I8" s="5">
        <f t="shared" si="5"/>
        <v>2.640549185302179</v>
      </c>
    </row>
    <row r="9" spans="1:9" x14ac:dyDescent="0.3">
      <c r="A9" s="1">
        <v>8</v>
      </c>
      <c r="B9" s="3">
        <v>14.5</v>
      </c>
      <c r="C9" s="3">
        <v>-2.64</v>
      </c>
      <c r="D9" s="3">
        <v>1.98</v>
      </c>
      <c r="E9" s="3">
        <v>-999</v>
      </c>
      <c r="F9" s="3">
        <v>-999</v>
      </c>
      <c r="G9" s="5">
        <f t="shared" si="3"/>
        <v>7.2600000000000007</v>
      </c>
      <c r="H9" s="6">
        <f t="shared" si="4"/>
        <v>14.3748</v>
      </c>
      <c r="I9" s="5">
        <f t="shared" si="5"/>
        <v>2.5576551761330144</v>
      </c>
    </row>
    <row r="10" spans="1:9" x14ac:dyDescent="0.3">
      <c r="A10" s="1">
        <v>9</v>
      </c>
      <c r="B10" s="3">
        <v>17.5</v>
      </c>
      <c r="C10" s="3">
        <v>-2.77</v>
      </c>
      <c r="D10" s="3">
        <v>1.9950000000000001</v>
      </c>
      <c r="E10" s="3">
        <v>-999</v>
      </c>
      <c r="F10" s="3">
        <v>-999</v>
      </c>
      <c r="G10" s="5">
        <f t="shared" si="3"/>
        <v>7.6174999999999997</v>
      </c>
      <c r="H10" s="6">
        <f t="shared" si="4"/>
        <v>15.1969125</v>
      </c>
      <c r="I10" s="5">
        <f t="shared" si="5"/>
        <v>3.0028153456381563</v>
      </c>
    </row>
    <row r="11" spans="1:9" x14ac:dyDescent="0.3">
      <c r="A11" s="1">
        <v>10</v>
      </c>
      <c r="B11" s="3">
        <v>20</v>
      </c>
      <c r="C11" s="3">
        <v>-2.82</v>
      </c>
      <c r="D11" s="3">
        <v>2.21</v>
      </c>
      <c r="E11" s="3">
        <v>-999</v>
      </c>
      <c r="F11" s="3">
        <v>-999</v>
      </c>
      <c r="G11" s="5">
        <f t="shared" si="3"/>
        <v>7.05</v>
      </c>
      <c r="H11" s="6">
        <f t="shared" si="4"/>
        <v>15.580499999999999</v>
      </c>
      <c r="I11" s="5">
        <f t="shared" si="5"/>
        <v>2.5004999500099974</v>
      </c>
    </row>
    <row r="12" spans="1:9" x14ac:dyDescent="0.3">
      <c r="A12" s="1">
        <v>11</v>
      </c>
      <c r="B12" s="3">
        <v>22.5</v>
      </c>
      <c r="C12" s="3">
        <v>-2.95</v>
      </c>
      <c r="D12" s="3">
        <v>2.2250000000000001</v>
      </c>
      <c r="E12" s="3">
        <v>-999</v>
      </c>
      <c r="F12" s="3">
        <v>-999</v>
      </c>
      <c r="G12" s="5">
        <f t="shared" si="3"/>
        <v>7.375</v>
      </c>
      <c r="H12" s="6">
        <f t="shared" si="4"/>
        <v>16.409375000000001</v>
      </c>
      <c r="I12" s="5">
        <f t="shared" si="5"/>
        <v>2.5033777182039469</v>
      </c>
    </row>
    <row r="13" spans="1:9" x14ac:dyDescent="0.3">
      <c r="A13" s="1">
        <v>12</v>
      </c>
      <c r="B13" s="3">
        <v>25</v>
      </c>
      <c r="C13" s="3">
        <v>-2.85</v>
      </c>
      <c r="D13" s="3">
        <v>1.218</v>
      </c>
      <c r="E13" s="3">
        <v>-999</v>
      </c>
      <c r="F13" s="3">
        <v>-999</v>
      </c>
      <c r="G13" s="5">
        <f t="shared" si="3"/>
        <v>6.4125000000000005</v>
      </c>
      <c r="H13" s="6">
        <f t="shared" si="4"/>
        <v>7.8104250000000004</v>
      </c>
      <c r="I13" s="5">
        <f t="shared" si="5"/>
        <v>2.5019992006393608</v>
      </c>
    </row>
    <row r="14" spans="1:9" x14ac:dyDescent="0.3">
      <c r="A14" s="1">
        <v>13</v>
      </c>
      <c r="B14" s="3">
        <v>27</v>
      </c>
      <c r="C14" s="3">
        <v>-2.95</v>
      </c>
      <c r="D14" s="3">
        <v>1.2E-2</v>
      </c>
      <c r="E14" s="3">
        <v>-999</v>
      </c>
      <c r="F14" s="3">
        <v>-999</v>
      </c>
      <c r="G14" s="5">
        <f t="shared" si="3"/>
        <v>2.95</v>
      </c>
      <c r="H14" s="6">
        <f t="shared" si="4"/>
        <v>3.5400000000000001E-2</v>
      </c>
      <c r="I14" s="5">
        <f t="shared" si="5"/>
        <v>2.0024984394500787</v>
      </c>
    </row>
    <row r="15" spans="1:9" x14ac:dyDescent="0.3">
      <c r="A15" s="1">
        <v>14</v>
      </c>
      <c r="B15" s="3">
        <v>27</v>
      </c>
      <c r="C15" s="3">
        <v>0</v>
      </c>
      <c r="D15" s="3">
        <v>0</v>
      </c>
      <c r="E15" s="3">
        <v>-999</v>
      </c>
      <c r="F15" s="3">
        <v>-999</v>
      </c>
      <c r="G15" s="5">
        <f t="shared" si="3"/>
        <v>0</v>
      </c>
      <c r="H15" s="6">
        <f t="shared" si="4"/>
        <v>0</v>
      </c>
      <c r="I15" s="5">
        <f t="shared" si="5"/>
        <v>2.95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9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3.4</v>
      </c>
    </row>
    <row r="3" spans="1:3" x14ac:dyDescent="0.3">
      <c r="A3" s="1">
        <v>2</v>
      </c>
      <c r="B3" s="3">
        <v>0.72</v>
      </c>
      <c r="C3" s="3">
        <v>3.15</v>
      </c>
    </row>
    <row r="4" spans="1:3" x14ac:dyDescent="0.3">
      <c r="A4" s="1">
        <v>3</v>
      </c>
      <c r="B4" s="3">
        <v>0.72</v>
      </c>
      <c r="C4" s="3">
        <v>0</v>
      </c>
    </row>
    <row r="5" spans="1:3" x14ac:dyDescent="0.3">
      <c r="A5" s="1">
        <v>4</v>
      </c>
      <c r="B5" s="3">
        <v>0.72</v>
      </c>
      <c r="C5" s="3">
        <v>-0.3</v>
      </c>
    </row>
    <row r="6" spans="1:3" x14ac:dyDescent="0.3">
      <c r="A6" s="1">
        <v>5</v>
      </c>
      <c r="B6" s="3">
        <v>2</v>
      </c>
      <c r="C6" s="3">
        <v>-1.05</v>
      </c>
    </row>
    <row r="7" spans="1:3" x14ac:dyDescent="0.3">
      <c r="A7" s="1">
        <v>6</v>
      </c>
      <c r="B7" s="3">
        <v>4.5</v>
      </c>
      <c r="C7" s="3">
        <v>-1.1000000000000001</v>
      </c>
    </row>
    <row r="8" spans="1:3" x14ac:dyDescent="0.3">
      <c r="A8" s="1">
        <v>7</v>
      </c>
      <c r="B8" s="3">
        <v>7</v>
      </c>
      <c r="C8" s="3">
        <v>-1.5</v>
      </c>
    </row>
    <row r="9" spans="1:3" x14ac:dyDescent="0.3">
      <c r="A9" s="1">
        <v>8</v>
      </c>
      <c r="B9" s="3">
        <v>9.5</v>
      </c>
      <c r="C9" s="3">
        <v>-1.25</v>
      </c>
    </row>
    <row r="10" spans="1:3" x14ac:dyDescent="0.3">
      <c r="A10" s="1">
        <v>9</v>
      </c>
      <c r="B10" s="3">
        <v>12</v>
      </c>
      <c r="C10" s="3">
        <v>-2.1</v>
      </c>
    </row>
    <row r="11" spans="1:3" x14ac:dyDescent="0.3">
      <c r="A11" s="1">
        <v>10</v>
      </c>
      <c r="B11" s="3">
        <v>14.5</v>
      </c>
      <c r="C11" s="3">
        <v>-2.64</v>
      </c>
    </row>
    <row r="12" spans="1:3" x14ac:dyDescent="0.3">
      <c r="A12" s="1">
        <v>11</v>
      </c>
      <c r="B12" s="3">
        <v>17.5</v>
      </c>
      <c r="C12" s="3">
        <v>-2.77</v>
      </c>
    </row>
    <row r="13" spans="1:3" x14ac:dyDescent="0.3">
      <c r="A13" s="1">
        <v>12</v>
      </c>
      <c r="B13" s="3">
        <v>20</v>
      </c>
      <c r="C13" s="3">
        <v>-2.82</v>
      </c>
    </row>
    <row r="14" spans="1:3" x14ac:dyDescent="0.3">
      <c r="A14" s="1">
        <v>13</v>
      </c>
      <c r="B14" s="3">
        <v>22.5</v>
      </c>
      <c r="C14" s="3">
        <v>-2.95</v>
      </c>
    </row>
    <row r="15" spans="1:3" x14ac:dyDescent="0.3">
      <c r="A15" s="1">
        <v>14</v>
      </c>
      <c r="B15" s="3">
        <v>25</v>
      </c>
      <c r="C15" s="3">
        <v>-2.85</v>
      </c>
    </row>
    <row r="16" spans="1:3" x14ac:dyDescent="0.3">
      <c r="A16" s="1">
        <v>15</v>
      </c>
      <c r="B16" s="3">
        <v>27</v>
      </c>
      <c r="C16" s="3">
        <v>-2.95</v>
      </c>
    </row>
    <row r="17" spans="1:3" x14ac:dyDescent="0.3">
      <c r="A17" s="1">
        <v>16</v>
      </c>
      <c r="B17" s="3">
        <v>27</v>
      </c>
      <c r="C17" s="3">
        <v>0</v>
      </c>
    </row>
    <row r="18" spans="1:3" x14ac:dyDescent="0.3">
      <c r="A18" s="1">
        <v>17</v>
      </c>
      <c r="B18" s="3">
        <v>27</v>
      </c>
      <c r="C18" s="3">
        <v>3.52</v>
      </c>
    </row>
    <row r="19" spans="1:3" x14ac:dyDescent="0.3">
      <c r="A19" s="1">
        <v>18</v>
      </c>
      <c r="B19" s="3">
        <v>27.5</v>
      </c>
      <c r="C19" s="3">
        <v>3.52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2017-08-04T15:36:22Z</dcterms:created>
  <dcterms:modified xsi:type="dcterms:W3CDTF">2017-11-29T21:09:54Z</dcterms:modified>
</cp:coreProperties>
</file>