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622\"/>
    </mc:Choice>
  </mc:AlternateContent>
  <bookViews>
    <workbookView xWindow="3048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I3" i="3" l="1"/>
  <c r="B12" i="2" l="1"/>
  <c r="G6" i="3"/>
  <c r="H6" i="3" s="1"/>
  <c r="I6" i="3"/>
  <c r="G7" i="3"/>
  <c r="H7" i="3" s="1"/>
  <c r="I7" i="3"/>
  <c r="G8" i="3"/>
  <c r="H8" i="3"/>
  <c r="I8" i="3"/>
  <c r="G9" i="3"/>
  <c r="H9" i="3"/>
  <c r="I9" i="3"/>
  <c r="G10" i="3"/>
  <c r="H10" i="3"/>
  <c r="I10" i="3"/>
  <c r="G11" i="3"/>
  <c r="H11" i="3"/>
  <c r="I11" i="3"/>
  <c r="G12" i="3"/>
  <c r="H12" i="3" s="1"/>
  <c r="I12" i="3"/>
  <c r="G13" i="3"/>
  <c r="H13" i="3"/>
  <c r="I13" i="3"/>
  <c r="G14" i="3"/>
  <c r="H14" i="3" s="1"/>
  <c r="I5" i="3"/>
  <c r="G5" i="3"/>
  <c r="H5" i="3" s="1"/>
  <c r="I4" i="3"/>
  <c r="G4" i="3"/>
  <c r="H4" i="3" s="1"/>
  <c r="G3" i="3"/>
  <c r="H3" i="3" s="1"/>
  <c r="B7" i="2" s="1"/>
  <c r="B13" i="2" l="1"/>
  <c r="B10" i="2" s="1"/>
  <c r="B14" i="2"/>
  <c r="B15" i="2" l="1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<sst xmlns="http://schemas.openxmlformats.org/spreadsheetml/2006/main" count="84" uniqueCount="55">
  <si>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</si>
  <si>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</si>
  <si>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</si>
  <si>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Q. La García (G4)</t>
  </si>
  <si>
    <t>Municipio</t>
  </si>
  <si>
    <t>Bello</t>
  </si>
  <si>
    <t>Dirección</t>
  </si>
  <si>
    <t>Cra 62a Clle 63</t>
  </si>
  <si>
    <t>Barrio</t>
  </si>
  <si>
    <t>Subcuenca</t>
  </si>
  <si>
    <t>Quebrada La García</t>
  </si>
  <si>
    <t>Longitud</t>
  </si>
  <si>
    <t>-75.564142</t>
  </si>
  <si>
    <t>Latitud</t>
  </si>
  <si>
    <t>6.34437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</si>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</sst>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Verticales!$B$2:$B$14</c:f>
              <c:numCache>
                <c:formatCode>General</c:formatCode>
                <c:ptCount val="13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5.5</c:v>
                </c:pt>
              </c:numCache>
            </c:numRef>
          </c:xVal>
          <c:yVal>
            <c:numRef>
              <c:f>Verticales!$C$2:$C$14</c:f>
              <c:numCache>
                <c:formatCode>General</c:formatCode>
                <c:ptCount val="13"/>
                <c:pt idx="0">
                  <c:v>0</c:v>
                </c:pt>
                <c:pt idx="1">
                  <c:v>-0.17899999999999999</c:v>
                </c:pt>
                <c:pt idx="2">
                  <c:v>-0.26</c:v>
                </c:pt>
                <c:pt idx="3">
                  <c:v>-0.29399999999999998</c:v>
                </c:pt>
                <c:pt idx="4">
                  <c:v>-0.36299999999999999</c:v>
                </c:pt>
                <c:pt idx="5">
                  <c:v>-0.53200000000000003</c:v>
                </c:pt>
                <c:pt idx="6">
                  <c:v>-0.58699999999999997</c:v>
                </c:pt>
                <c:pt idx="7">
                  <c:v>-0.65500000000000003</c:v>
                </c:pt>
                <c:pt idx="8">
                  <c:v>-0.48899999999999999</c:v>
                </c:pt>
                <c:pt idx="9">
                  <c:v>-0.64100000000000001</c:v>
                </c:pt>
                <c:pt idx="10">
                  <c:v>-0.61799999999999999</c:v>
                </c:pt>
                <c:pt idx="11">
                  <c:v>-0.40400000000000003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38-4DED-89EA-CFF59A05FD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03640"/>
        <c:axId val="559999048"/>
      </c:scatterChart>
      <c:valAx>
        <c:axId val="560003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59999048"/>
        <c:crosses val="autoZero"/>
        <c:crossBetween val="midCat"/>
      </c:valAx>
      <c:valAx>
        <c:axId val="559999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03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72B599C-6622-43C9-AF8C-F8FBD4F09BC5}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0F10DFC-4659-4E69-A1BC-8FCE909BE1A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5</v>
      </c>
      <c r="C5" s="3"/>
    </row>
    <row r="6" spans="1:3" x14ac:dyDescent="0.3">
      <c r="A6" s="2" t="s">
        <v>9</v>
      </c>
      <c r="B6" s="3" t="s">
        <v>10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sqref="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802</v>
      </c>
      <c r="C2" s="3" t="s">
        <v>23</v>
      </c>
    </row>
    <row r="3" spans="1:3" x14ac:dyDescent="0.3">
      <c r="A3" s="2" t="s">
        <v>24</v>
      </c>
      <c r="B3" s="3">
        <v>1076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42908.480555555558</v>
      </c>
      <c r="C5" s="3" t="s">
        <v>17</v>
      </c>
    </row>
    <row r="6" spans="1:3" x14ac:dyDescent="0.3">
      <c r="A6" s="2" t="s">
        <v>28</v>
      </c>
      <c r="B6" s="3">
        <v>5.5</v>
      </c>
      <c r="C6" s="3" t="s">
        <v>29</v>
      </c>
    </row>
    <row r="7" spans="1:3" x14ac:dyDescent="0.3">
      <c r="A7" s="2" t="s">
        <v>30</v>
      </c>
      <c r="B7" s="8">
        <f>SUM(Verticales!H2:H30)</f>
        <v>2.0430915000000001</v>
      </c>
      <c r="C7" s="3" t="s">
        <v>29</v>
      </c>
    </row>
    <row r="8" spans="1:3" x14ac:dyDescent="0.3">
      <c r="A8" s="2" t="s">
        <v>31</v>
      </c>
      <c r="B8" s="3">
        <v>-999</v>
      </c>
      <c r="C8" s="3" t="s">
        <v>29</v>
      </c>
    </row>
    <row r="9" spans="1:3" x14ac:dyDescent="0.3">
      <c r="A9" s="2" t="s">
        <v>32</v>
      </c>
      <c r="B9" s="3">
        <v>-999</v>
      </c>
      <c r="C9" s="3" t="s">
        <v>33</v>
      </c>
    </row>
    <row r="10" spans="1:3" x14ac:dyDescent="0.3">
      <c r="A10" s="2" t="s">
        <v>34</v>
      </c>
      <c r="B10" s="8">
        <f>B7/B13</f>
        <v>0.84775580912863069</v>
      </c>
      <c r="C10" s="3" t="s">
        <v>33</v>
      </c>
    </row>
    <row r="11" spans="1:3" x14ac:dyDescent="0.3">
      <c r="A11" s="2" t="s">
        <v>35</v>
      </c>
      <c r="B11" s="3">
        <v>-999</v>
      </c>
      <c r="C11" s="3" t="s">
        <v>17</v>
      </c>
    </row>
    <row r="12" spans="1:3" x14ac:dyDescent="0.3">
      <c r="A12" s="2" t="s">
        <v>36</v>
      </c>
      <c r="B12" s="8">
        <f>SUM(Verticales!I2:I30)</f>
        <v>5.6727239469929502</v>
      </c>
      <c r="C12" s="3" t="s">
        <v>37</v>
      </c>
    </row>
    <row r="13" spans="1:3" x14ac:dyDescent="0.3">
      <c r="A13" s="2" t="s">
        <v>38</v>
      </c>
      <c r="B13" s="8">
        <f>SUM(Verticales!G2:G30)</f>
        <v>2.41</v>
      </c>
      <c r="C13" s="3" t="s">
        <v>17</v>
      </c>
    </row>
    <row r="14" spans="1:3" x14ac:dyDescent="0.3">
      <c r="A14" s="2" t="s">
        <v>39</v>
      </c>
      <c r="B14" s="8">
        <f>B13/B6</f>
        <v>0.43818181818181823</v>
      </c>
      <c r="C14" s="3" t="s">
        <v>17</v>
      </c>
    </row>
    <row r="15" spans="1:3" x14ac:dyDescent="0.3">
      <c r="A15" s="2" t="s">
        <v>40</v>
      </c>
      <c r="B15" s="8">
        <f>B13/B12</f>
        <v>0.4248399926595256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>
      <selection activeCell="B3" sqref="B3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6">
        <v>0</v>
      </c>
      <c r="H2" s="7">
        <v>0</v>
      </c>
      <c r="I2" s="6">
        <v>0</v>
      </c>
    </row>
    <row r="3" spans="1:9" x14ac:dyDescent="0.3">
      <c r="A3" s="1">
        <v>2</v>
      </c>
      <c r="B3" s="3">
        <v>0.5</v>
      </c>
      <c r="C3" s="3">
        <v>-0.17899999999999999</v>
      </c>
      <c r="D3" s="3">
        <v>0.81799999999999995</v>
      </c>
      <c r="E3" s="3">
        <v>0</v>
      </c>
      <c r="F3" s="3">
        <v>0</v>
      </c>
      <c r="G3" s="6">
        <f t="shared" ref="G3:G5" si="0">((B3-B2)/2+(B4-B3)/2)*ABS(C3)</f>
        <v>8.9499999999999996E-2</v>
      </c>
      <c r="H3" s="7">
        <f t="shared" ref="H3:H5" si="1">G3*D3</f>
        <v>7.3210999999999998E-2</v>
      </c>
      <c r="I3" s="6">
        <f t="shared" ref="I3:I5" si="2">SQRT(ABS(C3-C2)^2+(B3-B2)^2)</f>
        <v>0.53107532422435144</v>
      </c>
    </row>
    <row r="4" spans="1:9" x14ac:dyDescent="0.3">
      <c r="A4" s="1">
        <v>3</v>
      </c>
      <c r="B4" s="3">
        <v>1</v>
      </c>
      <c r="C4" s="3">
        <v>-0.26</v>
      </c>
      <c r="D4" s="3">
        <v>0.111</v>
      </c>
      <c r="E4" s="3">
        <v>0</v>
      </c>
      <c r="F4" s="3">
        <v>0</v>
      </c>
      <c r="G4" s="6">
        <f t="shared" si="0"/>
        <v>0.13</v>
      </c>
      <c r="H4" s="7">
        <f t="shared" si="1"/>
        <v>1.443E-2</v>
      </c>
      <c r="I4" s="6">
        <f t="shared" si="2"/>
        <v>0.50651850903989681</v>
      </c>
    </row>
    <row r="5" spans="1:9" x14ac:dyDescent="0.3">
      <c r="A5" s="1">
        <v>4</v>
      </c>
      <c r="B5" s="3">
        <v>1.5</v>
      </c>
      <c r="C5" s="3">
        <v>-0.29399999999999998</v>
      </c>
      <c r="D5" s="3">
        <v>1.083</v>
      </c>
      <c r="E5" s="3">
        <v>0</v>
      </c>
      <c r="F5" s="3">
        <v>0</v>
      </c>
      <c r="G5" s="6">
        <f t="shared" si="0"/>
        <v>0.14699999999999999</v>
      </c>
      <c r="H5" s="7">
        <f t="shared" si="1"/>
        <v>0.15920099999999998</v>
      </c>
      <c r="I5" s="6">
        <f t="shared" si="2"/>
        <v>0.50115466674470865</v>
      </c>
    </row>
    <row r="6" spans="1:9" x14ac:dyDescent="0.3">
      <c r="A6" s="1">
        <v>5</v>
      </c>
      <c r="B6" s="3">
        <v>2</v>
      </c>
      <c r="C6" s="3">
        <v>-0.36299999999999999</v>
      </c>
      <c r="D6" s="3">
        <v>1.5009999999999999</v>
      </c>
      <c r="E6" s="3">
        <v>0</v>
      </c>
      <c r="F6" s="3">
        <v>0</v>
      </c>
      <c r="G6" s="6">
        <f t="shared" ref="G6:G14" si="3">((B6-B5)/2+(B7-B6)/2)*ABS(C6)</f>
        <v>0.18149999999999999</v>
      </c>
      <c r="H6" s="7">
        <f t="shared" ref="H6:H14" si="4">G6*D6</f>
        <v>0.27243149999999999</v>
      </c>
      <c r="I6" s="6">
        <f t="shared" ref="I6:I13" si="5">SQRT(ABS(C6-C5)^2+(B6-B5)^2)</f>
        <v>0.50473854618009906</v>
      </c>
    </row>
    <row r="7" spans="1:9" x14ac:dyDescent="0.3">
      <c r="A7" s="1">
        <v>6</v>
      </c>
      <c r="B7" s="3">
        <v>2.5</v>
      </c>
      <c r="C7" s="3">
        <v>-0.53200000000000003</v>
      </c>
      <c r="D7" s="3">
        <v>1.3009999999999999</v>
      </c>
      <c r="E7" s="3">
        <v>0</v>
      </c>
      <c r="F7" s="3">
        <v>0</v>
      </c>
      <c r="G7" s="6">
        <f t="shared" si="3"/>
        <v>0.26600000000000001</v>
      </c>
      <c r="H7" s="7">
        <f t="shared" si="4"/>
        <v>0.34606599999999998</v>
      </c>
      <c r="I7" s="6">
        <f t="shared" si="5"/>
        <v>0.52778878351097991</v>
      </c>
    </row>
    <row r="8" spans="1:9" x14ac:dyDescent="0.3">
      <c r="A8" s="1">
        <v>7</v>
      </c>
      <c r="B8" s="3">
        <v>3</v>
      </c>
      <c r="C8" s="3">
        <v>-0.58699999999999997</v>
      </c>
      <c r="D8" s="3">
        <v>0.68100000000000005</v>
      </c>
      <c r="E8" s="3">
        <v>0</v>
      </c>
      <c r="F8" s="3">
        <v>0</v>
      </c>
      <c r="G8" s="6">
        <f t="shared" si="3"/>
        <v>0.29349999999999998</v>
      </c>
      <c r="H8" s="7">
        <f t="shared" si="4"/>
        <v>0.19987350000000001</v>
      </c>
      <c r="I8" s="6">
        <f t="shared" si="5"/>
        <v>0.50301590432112586</v>
      </c>
    </row>
    <row r="9" spans="1:9" x14ac:dyDescent="0.3">
      <c r="A9" s="1">
        <v>8</v>
      </c>
      <c r="B9" s="3">
        <v>3.5</v>
      </c>
      <c r="C9" s="3">
        <v>-0.65500000000000003</v>
      </c>
      <c r="D9" s="3">
        <v>1.016</v>
      </c>
      <c r="E9" s="3">
        <v>0</v>
      </c>
      <c r="F9" s="3">
        <v>0</v>
      </c>
      <c r="G9" s="6">
        <f t="shared" si="3"/>
        <v>0.32750000000000001</v>
      </c>
      <c r="H9" s="7">
        <f t="shared" si="4"/>
        <v>0.33274000000000004</v>
      </c>
      <c r="I9" s="6">
        <f t="shared" si="5"/>
        <v>0.50460281410233931</v>
      </c>
    </row>
    <row r="10" spans="1:9" x14ac:dyDescent="0.3">
      <c r="A10" s="1">
        <v>9</v>
      </c>
      <c r="B10" s="3">
        <v>4</v>
      </c>
      <c r="C10" s="3">
        <v>-0.48899999999999999</v>
      </c>
      <c r="D10" s="3">
        <v>1.0329999999999999</v>
      </c>
      <c r="E10" s="3">
        <v>0</v>
      </c>
      <c r="F10" s="3">
        <v>0</v>
      </c>
      <c r="G10" s="6">
        <f t="shared" si="3"/>
        <v>0.2445</v>
      </c>
      <c r="H10" s="7">
        <f t="shared" si="4"/>
        <v>0.25256849999999997</v>
      </c>
      <c r="I10" s="6">
        <f t="shared" si="5"/>
        <v>0.5268358378090845</v>
      </c>
    </row>
    <row r="11" spans="1:9" x14ac:dyDescent="0.3">
      <c r="A11" s="1">
        <v>10</v>
      </c>
      <c r="B11" s="3">
        <v>4.5</v>
      </c>
      <c r="C11" s="3">
        <v>-0.64100000000000001</v>
      </c>
      <c r="D11" s="3">
        <v>0.872</v>
      </c>
      <c r="E11" s="3">
        <v>0</v>
      </c>
      <c r="F11" s="3">
        <v>0</v>
      </c>
      <c r="G11" s="6">
        <f t="shared" si="3"/>
        <v>0.32050000000000001</v>
      </c>
      <c r="H11" s="7">
        <f t="shared" si="4"/>
        <v>0.279476</v>
      </c>
      <c r="I11" s="6">
        <f t="shared" si="5"/>
        <v>0.52259353229828631</v>
      </c>
    </row>
    <row r="12" spans="1:9" x14ac:dyDescent="0.3">
      <c r="A12" s="1">
        <v>11</v>
      </c>
      <c r="B12" s="3">
        <v>5</v>
      </c>
      <c r="C12" s="3">
        <v>-0.61799999999999999</v>
      </c>
      <c r="D12" s="3">
        <v>0.36599999999999999</v>
      </c>
      <c r="E12" s="3">
        <v>0</v>
      </c>
      <c r="F12" s="3">
        <v>0</v>
      </c>
      <c r="G12" s="6">
        <f t="shared" si="3"/>
        <v>0.309</v>
      </c>
      <c r="H12" s="7">
        <f t="shared" si="4"/>
        <v>0.113094</v>
      </c>
      <c r="I12" s="6">
        <f t="shared" si="5"/>
        <v>0.50052872045468078</v>
      </c>
    </row>
    <row r="13" spans="1:9" x14ac:dyDescent="0.3">
      <c r="A13" s="1">
        <v>12</v>
      </c>
      <c r="B13" s="3">
        <v>5.5</v>
      </c>
      <c r="C13" s="3">
        <v>-0.40400000000000003</v>
      </c>
      <c r="D13" s="3">
        <v>0</v>
      </c>
      <c r="E13" s="3">
        <v>0</v>
      </c>
      <c r="F13" s="3">
        <v>0</v>
      </c>
      <c r="G13" s="6">
        <f t="shared" si="3"/>
        <v>0.10100000000000001</v>
      </c>
      <c r="H13" s="7">
        <f t="shared" si="4"/>
        <v>0</v>
      </c>
      <c r="I13" s="6">
        <f t="shared" si="5"/>
        <v>0.54387130830739727</v>
      </c>
    </row>
    <row r="14" spans="1:9" x14ac:dyDescent="0.3">
      <c r="B14" s="5">
        <v>5.5</v>
      </c>
      <c r="C14" s="5">
        <v>0</v>
      </c>
      <c r="D14" s="3">
        <v>0</v>
      </c>
      <c r="E14" s="3">
        <v>0</v>
      </c>
      <c r="F14" s="3">
        <v>0</v>
      </c>
      <c r="G14" s="6">
        <f t="shared" si="3"/>
        <v>0</v>
      </c>
      <c r="H14" s="7">
        <f t="shared" si="4"/>
        <v>0</v>
      </c>
      <c r="I14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3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0.5</v>
      </c>
      <c r="C3" s="3">
        <v>-0.17899999999999999</v>
      </c>
    </row>
    <row r="4" spans="1:3" x14ac:dyDescent="0.3">
      <c r="A4" s="1">
        <v>3</v>
      </c>
      <c r="B4" s="3">
        <v>1</v>
      </c>
      <c r="C4" s="3">
        <v>-0.26</v>
      </c>
    </row>
    <row r="5" spans="1:3" x14ac:dyDescent="0.3">
      <c r="A5" s="1">
        <v>4</v>
      </c>
      <c r="B5" s="3">
        <v>1.5</v>
      </c>
      <c r="C5" s="3">
        <v>-0.29399999999999998</v>
      </c>
    </row>
    <row r="6" spans="1:3" x14ac:dyDescent="0.3">
      <c r="A6" s="1">
        <v>5</v>
      </c>
      <c r="B6" s="3">
        <v>2</v>
      </c>
      <c r="C6" s="3">
        <v>-0.36299999999999999</v>
      </c>
    </row>
    <row r="7" spans="1:3" x14ac:dyDescent="0.3">
      <c r="A7" s="1">
        <v>6</v>
      </c>
      <c r="B7" s="3">
        <v>2.5</v>
      </c>
      <c r="C7" s="3">
        <v>-0.53200000000000003</v>
      </c>
    </row>
    <row r="8" spans="1:3" x14ac:dyDescent="0.3">
      <c r="A8" s="1">
        <v>7</v>
      </c>
      <c r="B8" s="3">
        <v>3</v>
      </c>
      <c r="C8" s="3">
        <v>-0.58699999999999997</v>
      </c>
    </row>
    <row r="9" spans="1:3" x14ac:dyDescent="0.3">
      <c r="A9" s="1">
        <v>8</v>
      </c>
      <c r="B9" s="3">
        <v>3.5</v>
      </c>
      <c r="C9" s="3">
        <v>-0.65500000000000003</v>
      </c>
    </row>
    <row r="10" spans="1:3" x14ac:dyDescent="0.3">
      <c r="A10" s="1">
        <v>9</v>
      </c>
      <c r="B10" s="3">
        <v>4</v>
      </c>
      <c r="C10" s="3">
        <v>-0.48899999999999999</v>
      </c>
    </row>
    <row r="11" spans="1:3" x14ac:dyDescent="0.3">
      <c r="A11" s="1">
        <v>10</v>
      </c>
      <c r="B11" s="3">
        <v>4.5</v>
      </c>
      <c r="C11" s="3">
        <v>-0.64100000000000001</v>
      </c>
    </row>
    <row r="12" spans="1:3" x14ac:dyDescent="0.3">
      <c r="A12" s="1">
        <v>11</v>
      </c>
      <c r="B12" s="3">
        <v>5</v>
      </c>
      <c r="C12" s="3">
        <v>-0.61799999999999999</v>
      </c>
    </row>
    <row r="13" spans="1:3" x14ac:dyDescent="0.3">
      <c r="A13" s="1">
        <v>12</v>
      </c>
      <c r="B13" s="3">
        <v>5.5</v>
      </c>
      <c r="C13" s="3">
        <v>-0.40400000000000003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2017-07-27T06:20:08Z</dcterms:created>
  <dcterms:modified xsi:type="dcterms:W3CDTF">2017-11-29T21:23:25Z</dcterms:modified>
</cp:coreProperties>
</file>