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621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o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I5" i="3" l="1"/>
  <c r="I6" i="3"/>
  <c r="I7" i="3"/>
  <c r="I8" i="3"/>
  <c r="I3" i="3"/>
  <c r="B13" i="2" l="1"/>
  <c r="B12" i="2"/>
  <c r="B7" i="2"/>
  <c r="G5" i="3"/>
  <c r="H5" i="3"/>
  <c r="G6" i="3"/>
  <c r="H6" i="3"/>
  <c r="G7" i="3"/>
  <c r="H7" i="3"/>
  <c r="G8" i="3"/>
  <c r="H8" i="3" s="1"/>
  <c r="I4" i="3"/>
  <c r="G4" i="3"/>
  <c r="H4" i="3" s="1"/>
  <c r="H3" i="3"/>
  <c r="G3" i="3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<sst xmlns="http://schemas.openxmlformats.org/spreadsheetml/2006/main" count="84" uniqueCount="55">
  <si>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</si>
  <si>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</si>
  <si>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</si>
  <si>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Q. La Negra</t>
  </si>
  <si>
    <t>Municipio</t>
  </si>
  <si>
    <t>Bello</t>
  </si>
  <si>
    <t>Dirección</t>
  </si>
  <si>
    <t>Av 42a 49-20</t>
  </si>
  <si>
    <t>Barrio</t>
  </si>
  <si>
    <t>Subcuenca</t>
  </si>
  <si>
    <t>Quebrada La Madera</t>
  </si>
  <si>
    <t>Longitud</t>
  </si>
  <si>
    <t>-75.572688</t>
  </si>
  <si>
    <t>Latitud</t>
  </si>
  <si>
    <t>6.311008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</si>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</sst>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Verticales!$B$2:$B$8</c:f>
              <c:numCache>
                <c:formatCode>General</c:formatCode>
                <c:ptCount val="7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1.1000000000000001</c:v>
                </c:pt>
              </c:numCache>
            </c:numRef>
          </c:xVal>
          <c:yVal>
            <c:numRef>
              <c:f>Verticales!$C$2:$C$8</c:f>
              <c:numCache>
                <c:formatCode>General</c:formatCode>
                <c:ptCount val="7"/>
                <c:pt idx="0">
                  <c:v>0</c:v>
                </c:pt>
                <c:pt idx="1">
                  <c:v>-0.25</c:v>
                </c:pt>
                <c:pt idx="2">
                  <c:v>-0.16</c:v>
                </c:pt>
                <c:pt idx="3">
                  <c:v>-0.15</c:v>
                </c:pt>
                <c:pt idx="4">
                  <c:v>-0.15</c:v>
                </c:pt>
                <c:pt idx="5">
                  <c:v>-0.08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46-4995-8391-6E55AD49E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1741744"/>
        <c:axId val="761738136"/>
      </c:scatterChart>
      <c:valAx>
        <c:axId val="761741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61738136"/>
        <c:crosses val="autoZero"/>
        <c:crossBetween val="midCat"/>
      </c:valAx>
      <c:valAx>
        <c:axId val="761738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61741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679F8B4-8EC1-4631-99A9-03166B4B37B4}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C528A33-6CD8-4189-B2D0-7CC2FCDC651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5</v>
      </c>
      <c r="C5" s="3"/>
    </row>
    <row r="6" spans="1:3" x14ac:dyDescent="0.3">
      <c r="A6" s="2" t="s">
        <v>9</v>
      </c>
      <c r="B6" s="3" t="s">
        <v>10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topLeftCell="A4" workbookViewId="0">
      <selection activeCell="B32" sqref="B32:B33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812</v>
      </c>
      <c r="C2" s="3" t="s">
        <v>23</v>
      </c>
    </row>
    <row r="3" spans="1:3" x14ac:dyDescent="0.3">
      <c r="A3" s="2" t="s">
        <v>24</v>
      </c>
      <c r="B3" s="3">
        <v>1080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42907.459027777782</v>
      </c>
      <c r="C5" s="3" t="s">
        <v>17</v>
      </c>
    </row>
    <row r="6" spans="1:3" x14ac:dyDescent="0.3">
      <c r="A6" s="2" t="s">
        <v>28</v>
      </c>
      <c r="B6" s="3">
        <v>1.1000000000000001</v>
      </c>
      <c r="C6" s="3" t="s">
        <v>29</v>
      </c>
    </row>
    <row r="7" spans="1:3" x14ac:dyDescent="0.3">
      <c r="A7" s="2" t="s">
        <v>30</v>
      </c>
      <c r="B7" s="7">
        <f>SUM(Verticales!H2:H30)</f>
        <v>3.2134000000000003E-2</v>
      </c>
      <c r="C7" s="3" t="s">
        <v>29</v>
      </c>
    </row>
    <row r="8" spans="1:3" x14ac:dyDescent="0.3">
      <c r="A8" s="2" t="s">
        <v>31</v>
      </c>
      <c r="B8" s="3">
        <v>-999</v>
      </c>
      <c r="C8" s="3" t="s">
        <v>29</v>
      </c>
    </row>
    <row r="9" spans="1:3" x14ac:dyDescent="0.3">
      <c r="A9" s="2" t="s">
        <v>32</v>
      </c>
      <c r="B9" s="3">
        <v>-999</v>
      </c>
      <c r="C9" s="3" t="s">
        <v>33</v>
      </c>
    </row>
    <row r="10" spans="1:3" x14ac:dyDescent="0.3">
      <c r="A10" s="2" t="s">
        <v>34</v>
      </c>
      <c r="B10" s="7">
        <f>B7/B13</f>
        <v>0.20866233766233763</v>
      </c>
      <c r="C10" s="3" t="s">
        <v>33</v>
      </c>
    </row>
    <row r="11" spans="1:3" x14ac:dyDescent="0.3">
      <c r="A11" s="2" t="s">
        <v>35</v>
      </c>
      <c r="B11" s="3">
        <v>-999</v>
      </c>
      <c r="C11" s="3" t="s">
        <v>17</v>
      </c>
    </row>
    <row r="12" spans="1:3" x14ac:dyDescent="0.3">
      <c r="A12" s="2" t="s">
        <v>36</v>
      </c>
      <c r="B12" s="7">
        <f>SUM(Verticales!I2:I30)</f>
        <v>1.2796818635640914</v>
      </c>
      <c r="C12" s="3" t="s">
        <v>37</v>
      </c>
    </row>
    <row r="13" spans="1:3" x14ac:dyDescent="0.3">
      <c r="A13" s="2" t="s">
        <v>38</v>
      </c>
      <c r="B13" s="7">
        <f>SUM(Verticales!G2:G30)</f>
        <v>0.15400000000000003</v>
      </c>
      <c r="C13" s="3" t="s">
        <v>17</v>
      </c>
    </row>
    <row r="14" spans="1:3" x14ac:dyDescent="0.3">
      <c r="A14" s="2" t="s">
        <v>39</v>
      </c>
      <c r="B14" s="7">
        <f>B13/B6</f>
        <v>0.14000000000000001</v>
      </c>
      <c r="C14" s="3" t="s">
        <v>17</v>
      </c>
    </row>
    <row r="15" spans="1:3" x14ac:dyDescent="0.3">
      <c r="A15" s="2" t="s">
        <v>40</v>
      </c>
      <c r="B15" s="7">
        <f>B13/B12</f>
        <v>0.12034241039494666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8"/>
  <sheetViews>
    <sheetView workbookViewId="0">
      <selection activeCell="B32" sqref="B32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5">
        <v>0</v>
      </c>
      <c r="H2" s="6">
        <f t="shared" ref="H2:H4" si="0">G2*D2</f>
        <v>0</v>
      </c>
      <c r="I2" s="5">
        <v>0</v>
      </c>
    </row>
    <row r="3" spans="1:9" x14ac:dyDescent="0.3">
      <c r="A3" s="1">
        <v>2</v>
      </c>
      <c r="B3" s="3">
        <v>0.2</v>
      </c>
      <c r="C3" s="3">
        <v>-0.25</v>
      </c>
      <c r="D3" s="3">
        <v>0.191</v>
      </c>
      <c r="E3" s="3">
        <v>0</v>
      </c>
      <c r="F3" s="3">
        <v>0</v>
      </c>
      <c r="G3" s="5">
        <f t="shared" ref="G3:G4" si="1">((B3-B2)/2+(B4-B3)/2)*ABS(C3)</f>
        <v>0.05</v>
      </c>
      <c r="H3" s="6">
        <f t="shared" si="0"/>
        <v>9.5500000000000012E-3</v>
      </c>
      <c r="I3" s="5">
        <f t="shared" ref="I3:I8" si="2">SQRT(ABS(C3-C2)^2+(B3-B2)^2)</f>
        <v>0.32015621187164245</v>
      </c>
    </row>
    <row r="4" spans="1:9" x14ac:dyDescent="0.3">
      <c r="A4" s="1">
        <v>3</v>
      </c>
      <c r="B4" s="3">
        <v>0.4</v>
      </c>
      <c r="C4" s="3">
        <v>-0.16</v>
      </c>
      <c r="D4" s="3">
        <v>0.28199999999999997</v>
      </c>
      <c r="E4" s="3">
        <v>0</v>
      </c>
      <c r="F4" s="3">
        <v>0</v>
      </c>
      <c r="G4" s="5">
        <f t="shared" si="1"/>
        <v>3.2000000000000001E-2</v>
      </c>
      <c r="H4" s="6">
        <f t="shared" si="0"/>
        <v>9.023999999999999E-3</v>
      </c>
      <c r="I4" s="5">
        <f t="shared" si="2"/>
        <v>0.21931712199461309</v>
      </c>
    </row>
    <row r="5" spans="1:9" x14ac:dyDescent="0.3">
      <c r="A5" s="1">
        <v>4</v>
      </c>
      <c r="B5" s="3">
        <v>0.6</v>
      </c>
      <c r="C5" s="3">
        <v>-0.15</v>
      </c>
      <c r="D5" s="3">
        <v>0.22900000000000001</v>
      </c>
      <c r="E5" s="3">
        <v>0</v>
      </c>
      <c r="F5" s="3">
        <v>0</v>
      </c>
      <c r="G5" s="5">
        <f t="shared" ref="G5:G8" si="3">((B5-B4)/2+(B6-B5)/2)*ABS(C5)</f>
        <v>0.03</v>
      </c>
      <c r="H5" s="6">
        <f t="shared" ref="H5:H8" si="4">G5*D5</f>
        <v>6.8700000000000002E-3</v>
      </c>
      <c r="I5" s="5">
        <f t="shared" si="2"/>
        <v>0.2002498439450078</v>
      </c>
    </row>
    <row r="6" spans="1:9" x14ac:dyDescent="0.3">
      <c r="A6" s="1">
        <v>5</v>
      </c>
      <c r="B6" s="3">
        <v>0.8</v>
      </c>
      <c r="C6" s="3">
        <v>-0.15</v>
      </c>
      <c r="D6" s="3">
        <v>0.217</v>
      </c>
      <c r="E6" s="3">
        <v>0</v>
      </c>
      <c r="F6" s="3">
        <v>0</v>
      </c>
      <c r="G6" s="5">
        <f t="shared" si="3"/>
        <v>0.03</v>
      </c>
      <c r="H6" s="6">
        <f t="shared" si="4"/>
        <v>6.5099999999999993E-3</v>
      </c>
      <c r="I6" s="5">
        <f t="shared" si="2"/>
        <v>0.20000000000000007</v>
      </c>
    </row>
    <row r="7" spans="1:9" x14ac:dyDescent="0.3">
      <c r="A7" s="1">
        <v>6</v>
      </c>
      <c r="B7" s="3">
        <v>1</v>
      </c>
      <c r="C7" s="3">
        <v>-0.08</v>
      </c>
      <c r="D7" s="3">
        <v>1.4999999999999999E-2</v>
      </c>
      <c r="E7" s="3">
        <v>0</v>
      </c>
      <c r="F7" s="3">
        <v>0</v>
      </c>
      <c r="G7" s="5">
        <f t="shared" si="3"/>
        <v>1.2000000000000002E-2</v>
      </c>
      <c r="H7" s="6">
        <f t="shared" si="4"/>
        <v>1.8000000000000001E-4</v>
      </c>
      <c r="I7" s="5">
        <f t="shared" si="2"/>
        <v>0.21189620100417086</v>
      </c>
    </row>
    <row r="8" spans="1:9" x14ac:dyDescent="0.3">
      <c r="A8" s="1">
        <v>7</v>
      </c>
      <c r="B8" s="3">
        <v>1.1000000000000001</v>
      </c>
      <c r="C8" s="3">
        <v>0</v>
      </c>
      <c r="D8" s="3">
        <v>0</v>
      </c>
      <c r="E8" s="3">
        <v>0</v>
      </c>
      <c r="F8" s="3">
        <v>0</v>
      </c>
      <c r="G8" s="5">
        <f t="shared" si="3"/>
        <v>0</v>
      </c>
      <c r="H8" s="6">
        <f t="shared" si="4"/>
        <v>0</v>
      </c>
      <c r="I8" s="5">
        <f t="shared" si="2"/>
        <v>0.12806248474865706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0.2</v>
      </c>
      <c r="C3" s="3">
        <v>-0.25</v>
      </c>
    </row>
    <row r="4" spans="1:3" x14ac:dyDescent="0.3">
      <c r="A4" s="1">
        <v>3</v>
      </c>
      <c r="B4" s="3">
        <v>0.4</v>
      </c>
      <c r="C4" s="3">
        <v>-0.16</v>
      </c>
    </row>
    <row r="5" spans="1:3" x14ac:dyDescent="0.3">
      <c r="A5" s="1">
        <v>4</v>
      </c>
      <c r="B5" s="3">
        <v>0.6</v>
      </c>
      <c r="C5" s="3">
        <v>-0.15</v>
      </c>
    </row>
    <row r="6" spans="1:3" x14ac:dyDescent="0.3">
      <c r="A6" s="1">
        <v>5</v>
      </c>
      <c r="B6" s="3">
        <v>0.8</v>
      </c>
      <c r="C6" s="3">
        <v>-0.15</v>
      </c>
    </row>
    <row r="7" spans="1:3" x14ac:dyDescent="0.3">
      <c r="A7" s="1">
        <v>6</v>
      </c>
      <c r="B7" s="3">
        <v>1</v>
      </c>
      <c r="C7" s="3">
        <v>-0.08</v>
      </c>
    </row>
    <row r="8" spans="1:3" x14ac:dyDescent="0.3">
      <c r="A8" s="1">
        <v>7</v>
      </c>
      <c r="B8" s="3">
        <v>1.1000000000000001</v>
      </c>
      <c r="C8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2017-07-27T06:16:50Z</dcterms:created>
  <dcterms:modified xsi:type="dcterms:W3CDTF">2017-11-29T21:15:39Z</dcterms:modified>
</cp:coreProperties>
</file>