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I3" i="3" l="1"/>
  <c r="G6" i="3" l="1"/>
  <c r="H6" i="3" s="1"/>
  <c r="I6" i="3"/>
  <c r="G7" i="3"/>
  <c r="H7" i="3"/>
  <c r="I7" i="3"/>
  <c r="B12" i="2" s="1"/>
  <c r="G8" i="3"/>
  <c r="H8" i="3"/>
  <c r="I5" i="3"/>
  <c r="G5" i="3"/>
  <c r="H5" i="3" s="1"/>
  <c r="I4" i="3"/>
  <c r="H4" i="3"/>
  <c r="G4" i="3"/>
  <c r="G3" i="3"/>
  <c r="H3" i="3" s="1"/>
  <c r="H2" i="3"/>
  <c r="B13" i="2"/>
  <c r="B7" i="2" l="1"/>
  <c r="B10" i="2" s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<sst xmlns="http://schemas.openxmlformats.org/spreadsheetml/2006/main" count="84" uniqueCount="56">
  <si>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</si>
  <si>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</si>
  <si>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</si>
  <si>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(Q9)</t>
  </si>
  <si>
    <t>Municipio</t>
  </si>
  <si>
    <t>Medellín</t>
  </si>
  <si>
    <t>Dirección</t>
  </si>
  <si>
    <t>Cra 63a 47d</t>
  </si>
  <si>
    <t>Barrio</t>
  </si>
  <si>
    <t>Naranjal</t>
  </si>
  <si>
    <t>Subcuenca</t>
  </si>
  <si>
    <t>Q. La Hueso</t>
  </si>
  <si>
    <t>Longitud</t>
  </si>
  <si>
    <t>-75.5796</t>
  </si>
  <si>
    <t>Latitud</t>
  </si>
  <si>
    <t>6.2511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</si>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</sst>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0.48199999999999998</c:v>
                </c:pt>
                <c:pt idx="2">
                  <c:v>0.96399999999999997</c:v>
                </c:pt>
                <c:pt idx="3">
                  <c:v>1.446</c:v>
                </c:pt>
                <c:pt idx="4">
                  <c:v>1.9279999999999999</c:v>
                </c:pt>
                <c:pt idx="5">
                  <c:v>2.41</c:v>
                </c:pt>
                <c:pt idx="6">
                  <c:v>2.41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-0.19</c:v>
                </c:pt>
                <c:pt idx="2">
                  <c:v>-0.191</c:v>
                </c:pt>
                <c:pt idx="3">
                  <c:v>-0.251</c:v>
                </c:pt>
                <c:pt idx="4">
                  <c:v>-0.22</c:v>
                </c:pt>
                <c:pt idx="5">
                  <c:v>-0.106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A7-4802-A902-5B3D7ED1E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4824"/>
        <c:axId val="560009248"/>
      </c:scatterChart>
      <c:valAx>
        <c:axId val="560014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248"/>
        <c:crosses val="autoZero"/>
        <c:crossBetween val="midCat"/>
      </c:valAx>
      <c:valAx>
        <c:axId val="56000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4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BB37E58-3F33-4E19-9C44-236D3A7673B3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E66A3C7-3495-4206-A47C-89DBFD3C683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928</v>
      </c>
      <c r="C2" s="3" t="s">
        <v>24</v>
      </c>
    </row>
    <row r="3" spans="1:3" x14ac:dyDescent="0.3">
      <c r="A3" s="2" t="s">
        <v>25</v>
      </c>
      <c r="B3" s="3">
        <v>1004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42991.268750000003</v>
      </c>
      <c r="C5" s="3" t="s">
        <v>18</v>
      </c>
    </row>
    <row r="6" spans="1:3" x14ac:dyDescent="0.3">
      <c r="A6" s="2" t="s">
        <v>29</v>
      </c>
      <c r="B6" s="3">
        <v>2.41</v>
      </c>
      <c r="C6" s="3" t="s">
        <v>30</v>
      </c>
    </row>
    <row r="7" spans="1:3" x14ac:dyDescent="0.3">
      <c r="A7" s="2" t="s">
        <v>31</v>
      </c>
      <c r="B7" s="6">
        <f>SUM(Verticales!H2:H30)</f>
        <v>0.57783172199999999</v>
      </c>
      <c r="C7" s="3" t="s">
        <v>30</v>
      </c>
    </row>
    <row r="8" spans="1:3" x14ac:dyDescent="0.3">
      <c r="A8" s="2" t="s">
        <v>32</v>
      </c>
      <c r="B8" s="6">
        <v>-999</v>
      </c>
      <c r="C8" s="3" t="s">
        <v>30</v>
      </c>
    </row>
    <row r="9" spans="1:3" x14ac:dyDescent="0.3">
      <c r="A9" s="2" t="s">
        <v>33</v>
      </c>
      <c r="B9" s="6">
        <v>-999</v>
      </c>
      <c r="C9" s="3" t="s">
        <v>34</v>
      </c>
    </row>
    <row r="10" spans="1:3" x14ac:dyDescent="0.3">
      <c r="A10" s="2" t="s">
        <v>35</v>
      </c>
      <c r="B10" s="6">
        <f>B7/B13</f>
        <v>1.3246640883977898</v>
      </c>
      <c r="C10" s="3" t="s">
        <v>34</v>
      </c>
    </row>
    <row r="11" spans="1:3" x14ac:dyDescent="0.3">
      <c r="A11" s="2" t="s">
        <v>36</v>
      </c>
      <c r="B11" s="6">
        <v>-999</v>
      </c>
      <c r="C11" s="3" t="s">
        <v>18</v>
      </c>
    </row>
    <row r="12" spans="1:3" x14ac:dyDescent="0.3">
      <c r="A12" s="2" t="s">
        <v>37</v>
      </c>
      <c r="B12" s="6">
        <f>SUM(Verticales!I2:I30)</f>
        <v>2.4641113868057354</v>
      </c>
      <c r="C12" s="3" t="s">
        <v>38</v>
      </c>
    </row>
    <row r="13" spans="1:3" x14ac:dyDescent="0.3">
      <c r="A13" s="2" t="s">
        <v>39</v>
      </c>
      <c r="B13" s="6">
        <f>SUM(Verticales!G2:G30)</f>
        <v>0.43621000000000004</v>
      </c>
      <c r="C13" s="3" t="s">
        <v>18</v>
      </c>
    </row>
    <row r="14" spans="1:3" x14ac:dyDescent="0.3">
      <c r="A14" s="2" t="s">
        <v>40</v>
      </c>
      <c r="B14" s="6">
        <f>B13/B6</f>
        <v>0.18099999999999999</v>
      </c>
      <c r="C14" s="3" t="s">
        <v>18</v>
      </c>
    </row>
    <row r="15" spans="1:3" x14ac:dyDescent="0.3">
      <c r="A15" s="2" t="s">
        <v>41</v>
      </c>
      <c r="B15" s="6">
        <f>B13/B12</f>
        <v>0.17702527667203616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topLeftCell="C1" workbookViewId="0">
      <selection activeCell="I4" sqref="I3: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7">
        <v>0</v>
      </c>
      <c r="H2" s="8">
        <f t="shared" ref="H2:H5" si="0">G2*D2</f>
        <v>0</v>
      </c>
      <c r="I2" s="7">
        <v>0</v>
      </c>
    </row>
    <row r="3" spans="1:9" x14ac:dyDescent="0.3">
      <c r="A3" s="1">
        <v>2</v>
      </c>
      <c r="B3" s="3">
        <v>0.48199999999999998</v>
      </c>
      <c r="C3" s="3">
        <v>-0.19</v>
      </c>
      <c r="D3" s="3">
        <v>1.6120000000000001</v>
      </c>
      <c r="E3" s="3">
        <v>0</v>
      </c>
      <c r="F3" s="3">
        <v>0</v>
      </c>
      <c r="G3" s="7">
        <f t="shared" ref="G3:G5" si="1">((B3-B2)/2+(B4-B3)/2)*ABS(C3)</f>
        <v>9.1579999999999995E-2</v>
      </c>
      <c r="H3" s="8">
        <f t="shared" si="0"/>
        <v>0.14762696</v>
      </c>
      <c r="I3" s="7">
        <f t="shared" ref="I3:I5" si="2">SQRT(ABS(C3-C2)^2+(B3-B2)^2)</f>
        <v>0.51809651610486629</v>
      </c>
    </row>
    <row r="4" spans="1:9" x14ac:dyDescent="0.3">
      <c r="A4" s="1">
        <v>3</v>
      </c>
      <c r="B4" s="3">
        <v>0.96399999999999997</v>
      </c>
      <c r="C4" s="3">
        <v>-0.191</v>
      </c>
      <c r="D4" s="3">
        <v>1.357</v>
      </c>
      <c r="E4" s="3">
        <v>0</v>
      </c>
      <c r="F4" s="3">
        <v>0</v>
      </c>
      <c r="G4" s="7">
        <f t="shared" si="1"/>
        <v>9.2062000000000005E-2</v>
      </c>
      <c r="H4" s="8">
        <f t="shared" si="0"/>
        <v>0.12492813400000001</v>
      </c>
      <c r="I4" s="7">
        <f t="shared" si="2"/>
        <v>0.48200103734328203</v>
      </c>
    </row>
    <row r="5" spans="1:9" x14ac:dyDescent="0.3">
      <c r="A5" s="1">
        <v>4</v>
      </c>
      <c r="B5" s="3">
        <v>1.446</v>
      </c>
      <c r="C5" s="3">
        <v>-0.251</v>
      </c>
      <c r="D5" s="3">
        <v>1.454</v>
      </c>
      <c r="E5" s="3">
        <v>0</v>
      </c>
      <c r="F5" s="3">
        <v>0</v>
      </c>
      <c r="G5" s="7">
        <f t="shared" si="1"/>
        <v>0.12098199999999999</v>
      </c>
      <c r="H5" s="8">
        <f t="shared" si="0"/>
        <v>0.17590782799999999</v>
      </c>
      <c r="I5" s="7">
        <f t="shared" si="2"/>
        <v>0.48572008399900446</v>
      </c>
    </row>
    <row r="6" spans="1:9" x14ac:dyDescent="0.3">
      <c r="A6" s="1">
        <v>5</v>
      </c>
      <c r="B6" s="3">
        <v>1.9279999999999999</v>
      </c>
      <c r="C6" s="3">
        <v>-0.22</v>
      </c>
      <c r="D6" s="3">
        <v>1.22</v>
      </c>
      <c r="E6" s="3">
        <v>0</v>
      </c>
      <c r="F6" s="3">
        <v>0</v>
      </c>
      <c r="G6" s="7">
        <f t="shared" ref="G6:G8" si="3">((B6-B5)/2+(B7-B6)/2)*ABS(C6)</f>
        <v>0.10604000000000002</v>
      </c>
      <c r="H6" s="8">
        <f t="shared" ref="H6:H8" si="4">G6*D6</f>
        <v>0.12936880000000003</v>
      </c>
      <c r="I6" s="7">
        <f t="shared" ref="I6:I8" si="5">SQRT(ABS(C6-C5)^2+(B6-B5)^2)</f>
        <v>0.48299585919550075</v>
      </c>
    </row>
    <row r="7" spans="1:9" x14ac:dyDescent="0.3">
      <c r="A7" s="1">
        <v>6</v>
      </c>
      <c r="B7" s="3">
        <v>2.41</v>
      </c>
      <c r="C7" s="3">
        <v>-0.106</v>
      </c>
      <c r="D7" s="3">
        <v>0</v>
      </c>
      <c r="E7" s="3">
        <v>0</v>
      </c>
      <c r="F7" s="3">
        <v>0</v>
      </c>
      <c r="G7" s="7">
        <f t="shared" si="3"/>
        <v>2.554600000000001E-2</v>
      </c>
      <c r="H7" s="8">
        <f t="shared" si="4"/>
        <v>0</v>
      </c>
      <c r="I7" s="7">
        <f t="shared" si="5"/>
        <v>0.49529789016308179</v>
      </c>
    </row>
    <row r="8" spans="1:9" x14ac:dyDescent="0.3">
      <c r="B8" s="5">
        <v>2.41</v>
      </c>
      <c r="C8" s="5">
        <v>0</v>
      </c>
      <c r="D8" s="5">
        <v>0</v>
      </c>
      <c r="E8" s="5">
        <v>0</v>
      </c>
      <c r="F8" s="5">
        <v>0</v>
      </c>
      <c r="G8" s="7">
        <f t="shared" si="3"/>
        <v>0</v>
      </c>
      <c r="H8" s="8">
        <f t="shared" si="4"/>
        <v>0</v>
      </c>
      <c r="I8" s="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0.48199999999999998</v>
      </c>
      <c r="C3" s="3">
        <v>-0.19</v>
      </c>
    </row>
    <row r="4" spans="1:3" x14ac:dyDescent="0.3">
      <c r="A4" s="1">
        <v>3</v>
      </c>
      <c r="B4" s="3">
        <v>0.96399999999999997</v>
      </c>
      <c r="C4" s="3">
        <v>-0.191</v>
      </c>
    </row>
    <row r="5" spans="1:3" x14ac:dyDescent="0.3">
      <c r="A5" s="1">
        <v>4</v>
      </c>
      <c r="B5" s="3">
        <v>1.446</v>
      </c>
      <c r="C5" s="3">
        <v>-0.251</v>
      </c>
    </row>
    <row r="6" spans="1:3" x14ac:dyDescent="0.3">
      <c r="A6" s="1">
        <v>5</v>
      </c>
      <c r="B6" s="3">
        <v>1.9279999999999999</v>
      </c>
      <c r="C6" s="3">
        <v>-0.22</v>
      </c>
    </row>
    <row r="7" spans="1:3" x14ac:dyDescent="0.3">
      <c r="A7" s="1">
        <v>6</v>
      </c>
      <c r="B7" s="3">
        <v>2.41</v>
      </c>
      <c r="C7" s="3">
        <v>-0.106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2017-10-30T21:16:55Z</dcterms:created>
  <dcterms:modified xsi:type="dcterms:W3CDTF">2017-11-29T22:04:06Z</dcterms:modified>
</cp:coreProperties>
</file>