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9\"/>
    </mc:Choice>
  </mc:AlternateContent>
  <bookViews>
    <workbookView xWindow="397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B13" i="2" l="1"/>
  <c r="I6" i="3"/>
  <c r="I7" i="3"/>
  <c r="B12" i="2" s="1"/>
  <c r="I8" i="3"/>
  <c r="I9" i="3"/>
  <c r="I10" i="3"/>
  <c r="I11" i="3"/>
  <c r="I12" i="3"/>
  <c r="I3" i="3"/>
  <c r="I4" i="3"/>
  <c r="H7" i="3"/>
  <c r="H8" i="3"/>
  <c r="H11" i="3"/>
  <c r="H12" i="3"/>
  <c r="H2" i="3"/>
  <c r="H4" i="3"/>
  <c r="G5" i="3"/>
  <c r="H5" i="3" s="1"/>
  <c r="G6" i="3"/>
  <c r="H6" i="3" s="1"/>
  <c r="B7" i="2" s="1"/>
  <c r="B10" i="2" s="1"/>
  <c r="G7" i="3"/>
  <c r="G8" i="3"/>
  <c r="G9" i="3"/>
  <c r="H9" i="3" s="1"/>
  <c r="G10" i="3"/>
  <c r="H10" i="3" s="1"/>
  <c r="G11" i="3"/>
  <c r="G12" i="3"/>
  <c r="G3" i="3"/>
  <c r="H3" i="3" s="1"/>
  <c r="I5" i="3"/>
  <c r="G4" i="3"/>
  <c r="B15" i="2" l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<sst xmlns="http://schemas.openxmlformats.org/spreadsheetml/2006/main" count="84" uniqueCount="56">
  <si>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</si>
  <si>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</si>
  <si>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</si>
  <si>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Colector Oriental (D3)</t>
  </si>
  <si>
    <t>Municipio</t>
  </si>
  <si>
    <t>Medellín</t>
  </si>
  <si>
    <t>Dirección</t>
  </si>
  <si>
    <t>Calle 92 Cra 62</t>
  </si>
  <si>
    <t>Barrio</t>
  </si>
  <si>
    <t>Bermejal</t>
  </si>
  <si>
    <t>Subcuenca</t>
  </si>
  <si>
    <t>No</t>
  </si>
  <si>
    <t>Longitud</t>
  </si>
  <si>
    <t>-75.5676</t>
  </si>
  <si>
    <t>Latitud</t>
  </si>
  <si>
    <t>6.2798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</si>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</sst>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0.41199999999999998</c:v>
                </c:pt>
                <c:pt idx="3">
                  <c:v>0.82499999999999996</c:v>
                </c:pt>
                <c:pt idx="4">
                  <c:v>1.2370000000000001</c:v>
                </c:pt>
                <c:pt idx="5">
                  <c:v>1.65</c:v>
                </c:pt>
                <c:pt idx="6">
                  <c:v>2.0619999999999998</c:v>
                </c:pt>
                <c:pt idx="7">
                  <c:v>2.4750000000000001</c:v>
                </c:pt>
                <c:pt idx="8">
                  <c:v>2.887</c:v>
                </c:pt>
                <c:pt idx="9">
                  <c:v>3.3</c:v>
                </c:pt>
                <c:pt idx="10">
                  <c:v>3.3</c:v>
                </c:pt>
              </c:numCache>
            </c:numRef>
          </c:xVal>
          <c:yVal>
            <c:numRef>
              <c:f>Verticales!$C$2:$C$12</c:f>
              <c:numCache>
                <c:formatCode>General</c:formatCode>
                <c:ptCount val="11"/>
                <c:pt idx="0">
                  <c:v>0</c:v>
                </c:pt>
                <c:pt idx="1">
                  <c:v>-7.2999999999999995E-2</c:v>
                </c:pt>
                <c:pt idx="2">
                  <c:v>-0.128</c:v>
                </c:pt>
                <c:pt idx="3">
                  <c:v>-0.252</c:v>
                </c:pt>
                <c:pt idx="4">
                  <c:v>-0.27</c:v>
                </c:pt>
                <c:pt idx="5">
                  <c:v>-0.20200000000000001</c:v>
                </c:pt>
                <c:pt idx="6">
                  <c:v>-0.223</c:v>
                </c:pt>
                <c:pt idx="7">
                  <c:v>-0.19800000000000001</c:v>
                </c:pt>
                <c:pt idx="8">
                  <c:v>-0.184</c:v>
                </c:pt>
                <c:pt idx="9">
                  <c:v>-5.1999999999999998E-2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73-440A-B1E8-434C2392E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6576528"/>
        <c:axId val="1338499712"/>
      </c:scatterChart>
      <c:valAx>
        <c:axId val="188657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38499712"/>
        <c:crosses val="autoZero"/>
        <c:crossBetween val="midCat"/>
      </c:valAx>
      <c:valAx>
        <c:axId val="133849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657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9.1093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2" sqref="B7 B10 B12:B15"/>
    </sheetView>
  </sheetViews>
  <sheetFormatPr baseColWidth="10" defaultColWidth="9.1093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789</v>
      </c>
      <c r="C2" s="3" t="s">
        <v>24</v>
      </c>
    </row>
    <row r="3" spans="1:3" x14ac:dyDescent="0.3">
      <c r="A3" s="2" t="s">
        <v>25</v>
      </c>
      <c r="B3" s="3">
        <v>1051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42803.34375</v>
      </c>
      <c r="C5" s="3" t="s">
        <v>18</v>
      </c>
    </row>
    <row r="6" spans="1:3" x14ac:dyDescent="0.3">
      <c r="A6" s="2" t="s">
        <v>29</v>
      </c>
      <c r="B6" s="3">
        <v>3.3</v>
      </c>
      <c r="C6" s="3" t="s">
        <v>30</v>
      </c>
    </row>
    <row r="7" spans="1:3" x14ac:dyDescent="0.3">
      <c r="A7" s="2" t="s">
        <v>31</v>
      </c>
      <c r="B7" s="7">
        <f>SUM(Verticales!H2:H12)</f>
        <v>0.76761223850000004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1.2246750514727056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SUM(Verticales!I2:I12)</f>
        <v>3.47493215917613</v>
      </c>
      <c r="C12" s="3" t="s">
        <v>38</v>
      </c>
    </row>
    <row r="13" spans="1:3" x14ac:dyDescent="0.3">
      <c r="A13" s="2" t="s">
        <v>39</v>
      </c>
      <c r="B13" s="7">
        <f>SUM(Verticales!G2:G12)</f>
        <v>0.62678850000000008</v>
      </c>
      <c r="C13" s="3" t="s">
        <v>18</v>
      </c>
    </row>
    <row r="14" spans="1:3" x14ac:dyDescent="0.3">
      <c r="A14" s="2" t="s">
        <v>40</v>
      </c>
      <c r="B14" s="7">
        <f>B13/B6</f>
        <v>0.18993590909090913</v>
      </c>
      <c r="C14" s="3" t="s">
        <v>18</v>
      </c>
    </row>
    <row r="15" spans="1:3" x14ac:dyDescent="0.3">
      <c r="A15" s="2" t="s">
        <v>41</v>
      </c>
      <c r="B15" s="7">
        <f>B13/B12</f>
        <v>0.18037431273150525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2"/>
  <sheetViews>
    <sheetView workbookViewId="0">
      <selection activeCell="B2" sqref="B2:C12"/>
    </sheetView>
  </sheetViews>
  <sheetFormatPr baseColWidth="10" defaultColWidth="9.1093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12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-7.2999999999999995E-2</v>
      </c>
      <c r="D3" s="3">
        <v>0</v>
      </c>
      <c r="E3" s="3">
        <v>-999</v>
      </c>
      <c r="F3" s="3">
        <v>-999</v>
      </c>
      <c r="G3" s="5">
        <f t="shared" ref="G3:G12" si="1">((B3-B2)/2+(B4-B3)/2)*ABS(C3)</f>
        <v>1.5037999999999998E-2</v>
      </c>
      <c r="H3" s="6">
        <f t="shared" si="0"/>
        <v>0</v>
      </c>
      <c r="I3" s="5">
        <f t="shared" ref="I3:I12" si="2">SQRT(ABS(C3-C2)^2+(B3-B2)^2)</f>
        <v>7.2999999999999995E-2</v>
      </c>
    </row>
    <row r="4" spans="1:9" x14ac:dyDescent="0.3">
      <c r="A4" s="1">
        <v>3</v>
      </c>
      <c r="B4" s="3">
        <v>0.41199999999999998</v>
      </c>
      <c r="C4" s="3">
        <v>-0.128</v>
      </c>
      <c r="D4" s="3">
        <v>1.03</v>
      </c>
      <c r="E4" s="3">
        <v>-999</v>
      </c>
      <c r="F4" s="3">
        <v>-999</v>
      </c>
      <c r="G4" s="5">
        <f t="shared" si="1"/>
        <v>5.28E-2</v>
      </c>
      <c r="H4" s="6">
        <f t="shared" si="0"/>
        <v>5.4384000000000002E-2</v>
      </c>
      <c r="I4" s="5">
        <f t="shared" si="2"/>
        <v>0.41565490493918145</v>
      </c>
    </row>
    <row r="5" spans="1:9" x14ac:dyDescent="0.3">
      <c r="A5" s="1">
        <v>4</v>
      </c>
      <c r="B5" s="3">
        <v>0.82499999999999996</v>
      </c>
      <c r="C5" s="3">
        <v>-0.252</v>
      </c>
      <c r="D5" s="3">
        <v>1.1519999999999999</v>
      </c>
      <c r="E5" s="3">
        <v>-999</v>
      </c>
      <c r="F5" s="3">
        <v>-999</v>
      </c>
      <c r="G5" s="5">
        <f t="shared" si="1"/>
        <v>0.10395000000000003</v>
      </c>
      <c r="H5" s="6">
        <f t="shared" si="0"/>
        <v>0.11975040000000002</v>
      </c>
      <c r="I5" s="5">
        <f t="shared" si="2"/>
        <v>0.43121340424434856</v>
      </c>
    </row>
    <row r="6" spans="1:9" x14ac:dyDescent="0.3">
      <c r="A6" s="1">
        <v>5</v>
      </c>
      <c r="B6" s="3">
        <v>1.2370000000000001</v>
      </c>
      <c r="C6" s="3">
        <v>-0.27</v>
      </c>
      <c r="D6" s="3">
        <v>1.667</v>
      </c>
      <c r="E6" s="3">
        <v>-999</v>
      </c>
      <c r="F6" s="3">
        <v>-999</v>
      </c>
      <c r="G6" s="5">
        <f t="shared" si="1"/>
        <v>0.111375</v>
      </c>
      <c r="H6" s="6">
        <f t="shared" si="0"/>
        <v>0.18566212500000001</v>
      </c>
      <c r="I6" s="5">
        <f t="shared" si="2"/>
        <v>0.4123930164297161</v>
      </c>
    </row>
    <row r="7" spans="1:9" x14ac:dyDescent="0.3">
      <c r="A7" s="1">
        <v>6</v>
      </c>
      <c r="B7" s="3">
        <v>1.65</v>
      </c>
      <c r="C7" s="3">
        <v>-0.20200000000000001</v>
      </c>
      <c r="D7" s="3">
        <v>1.474</v>
      </c>
      <c r="E7" s="3">
        <v>-999</v>
      </c>
      <c r="F7" s="3">
        <v>-999</v>
      </c>
      <c r="G7" s="5">
        <f t="shared" si="1"/>
        <v>8.3324999999999982E-2</v>
      </c>
      <c r="H7" s="6">
        <f t="shared" si="0"/>
        <v>0.12282104999999997</v>
      </c>
      <c r="I7" s="5">
        <f t="shared" si="2"/>
        <v>0.41856062882215739</v>
      </c>
    </row>
    <row r="8" spans="1:9" x14ac:dyDescent="0.3">
      <c r="A8" s="1">
        <v>7</v>
      </c>
      <c r="B8" s="3">
        <v>2.0619999999999998</v>
      </c>
      <c r="C8" s="3">
        <v>-0.223</v>
      </c>
      <c r="D8" s="3">
        <v>1.335</v>
      </c>
      <c r="E8" s="3">
        <v>-999</v>
      </c>
      <c r="F8" s="3">
        <v>-999</v>
      </c>
      <c r="G8" s="5">
        <f t="shared" si="1"/>
        <v>9.1987500000000028E-2</v>
      </c>
      <c r="H8" s="6">
        <f t="shared" si="0"/>
        <v>0.12280331250000004</v>
      </c>
      <c r="I8" s="5">
        <f t="shared" si="2"/>
        <v>0.41253484701295223</v>
      </c>
    </row>
    <row r="9" spans="1:9" x14ac:dyDescent="0.3">
      <c r="A9" s="1">
        <v>8</v>
      </c>
      <c r="B9" s="3">
        <v>2.4750000000000001</v>
      </c>
      <c r="C9" s="3">
        <v>-0.19800000000000001</v>
      </c>
      <c r="D9" s="3">
        <v>1.167</v>
      </c>
      <c r="E9" s="3">
        <v>-999</v>
      </c>
      <c r="F9" s="3">
        <v>-999</v>
      </c>
      <c r="G9" s="5">
        <f t="shared" si="1"/>
        <v>8.1675000000000025E-2</v>
      </c>
      <c r="H9" s="6">
        <f t="shared" si="0"/>
        <v>9.5314725000000031E-2</v>
      </c>
      <c r="I9" s="5">
        <f t="shared" si="2"/>
        <v>0.41375596672434856</v>
      </c>
    </row>
    <row r="10" spans="1:9" x14ac:dyDescent="0.3">
      <c r="A10" s="1">
        <v>9</v>
      </c>
      <c r="B10" s="3">
        <v>2.887</v>
      </c>
      <c r="C10" s="3">
        <v>-0.184</v>
      </c>
      <c r="D10" s="3">
        <v>0.84899999999999998</v>
      </c>
      <c r="E10" s="3">
        <v>-999</v>
      </c>
      <c r="F10" s="3">
        <v>-999</v>
      </c>
      <c r="G10" s="5">
        <f t="shared" si="1"/>
        <v>7.5899999999999967E-2</v>
      </c>
      <c r="H10" s="6">
        <f t="shared" si="0"/>
        <v>6.4439099999999971E-2</v>
      </c>
      <c r="I10" s="5">
        <f t="shared" si="2"/>
        <v>0.41223779545306122</v>
      </c>
    </row>
    <row r="11" spans="1:9" x14ac:dyDescent="0.3">
      <c r="A11" s="1">
        <v>10</v>
      </c>
      <c r="B11" s="3">
        <v>3.3</v>
      </c>
      <c r="C11" s="3">
        <v>-5.1999999999999998E-2</v>
      </c>
      <c r="D11" s="3">
        <v>0.22700000000000001</v>
      </c>
      <c r="E11" s="3">
        <v>-999</v>
      </c>
      <c r="F11" s="3">
        <v>-999</v>
      </c>
      <c r="G11" s="5">
        <f t="shared" si="1"/>
        <v>1.0737999999999994E-2</v>
      </c>
      <c r="H11" s="6">
        <f t="shared" si="0"/>
        <v>2.4375259999999989E-3</v>
      </c>
      <c r="I11" s="5">
        <f t="shared" si="2"/>
        <v>0.43358159555036446</v>
      </c>
    </row>
    <row r="12" spans="1:9" x14ac:dyDescent="0.3">
      <c r="A12" s="1">
        <v>11</v>
      </c>
      <c r="B12" s="3">
        <v>3.3</v>
      </c>
      <c r="C12" s="3">
        <v>0</v>
      </c>
      <c r="D12" s="3">
        <v>0</v>
      </c>
      <c r="E12" s="3">
        <v>-999</v>
      </c>
      <c r="F12" s="3">
        <v>-999</v>
      </c>
      <c r="G12" s="5">
        <f t="shared" si="1"/>
        <v>0</v>
      </c>
      <c r="H12" s="6">
        <f t="shared" si="0"/>
        <v>0</v>
      </c>
      <c r="I12" s="5">
        <f t="shared" si="2"/>
        <v>5.1999999999999998E-2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0"/>
  <sheetViews>
    <sheetView workbookViewId="0">
      <selection activeCell="C17" sqref="C17"/>
    </sheetView>
  </sheetViews>
  <sheetFormatPr baseColWidth="10" defaultColWidth="9.1093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-7.2999999999999995E-2</v>
      </c>
    </row>
    <row r="3" spans="1:3" x14ac:dyDescent="0.3">
      <c r="A3" s="1">
        <v>2</v>
      </c>
      <c r="B3" s="3">
        <v>0.41199999999999998</v>
      </c>
      <c r="C3" s="3">
        <v>-0.128</v>
      </c>
    </row>
    <row r="4" spans="1:3" x14ac:dyDescent="0.3">
      <c r="A4" s="1">
        <v>3</v>
      </c>
      <c r="B4" s="3">
        <v>0.82499999999999996</v>
      </c>
      <c r="C4" s="3">
        <v>-0.252</v>
      </c>
    </row>
    <row r="5" spans="1:3" x14ac:dyDescent="0.3">
      <c r="A5" s="1">
        <v>4</v>
      </c>
      <c r="B5" s="3">
        <v>1.2370000000000001</v>
      </c>
      <c r="C5" s="3">
        <v>-0.27</v>
      </c>
    </row>
    <row r="6" spans="1:3" x14ac:dyDescent="0.3">
      <c r="A6" s="1">
        <v>5</v>
      </c>
      <c r="B6" s="3">
        <v>1.65</v>
      </c>
      <c r="C6" s="3">
        <v>-0.20200000000000001</v>
      </c>
    </row>
    <row r="7" spans="1:3" x14ac:dyDescent="0.3">
      <c r="A7" s="1">
        <v>6</v>
      </c>
      <c r="B7" s="3">
        <v>2.0619999999999998</v>
      </c>
      <c r="C7" s="3">
        <v>-0.223</v>
      </c>
    </row>
    <row r="8" spans="1:3" x14ac:dyDescent="0.3">
      <c r="A8" s="1">
        <v>7</v>
      </c>
      <c r="B8" s="3">
        <v>2.4750000000000001</v>
      </c>
      <c r="C8" s="3">
        <v>-0.19800000000000001</v>
      </c>
    </row>
    <row r="9" spans="1:3" x14ac:dyDescent="0.3">
      <c r="A9" s="1">
        <v>8</v>
      </c>
      <c r="B9" s="3">
        <v>2.887</v>
      </c>
      <c r="C9" s="3">
        <v>-0.184</v>
      </c>
    </row>
    <row r="10" spans="1:3" x14ac:dyDescent="0.3">
      <c r="A10" s="1">
        <v>9</v>
      </c>
      <c r="B10" s="3">
        <v>3.3</v>
      </c>
      <c r="C10" s="3">
        <v>-5.1999999999999998E-2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2017-07-27T05:54:03Z</dcterms:created>
  <dcterms:modified xsi:type="dcterms:W3CDTF">2017-11-29T20:46:17Z</dcterms:modified>
</cp:coreProperties>
</file>