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G16" i="3"/>
  <c r="H16" i="3"/>
  <c r="I16" i="3"/>
  <c r="G17" i="3"/>
  <c r="H17" i="3" s="1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<sst xmlns="http://schemas.openxmlformats.org/spreadsheetml/2006/main" count="84" uniqueCount="56">
  <si>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</si>
  <si>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</si>
  <si>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</si>
  <si>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Chuscala (Q24)</t>
  </si>
  <si>
    <t>Municipio</t>
  </si>
  <si>
    <t>Copacabana</t>
  </si>
  <si>
    <t>Dirección</t>
  </si>
  <si>
    <t>Calle 50 Cra 27A</t>
  </si>
  <si>
    <t>Barrio</t>
  </si>
  <si>
    <t>San Juan de la Tazadera</t>
  </si>
  <si>
    <t>Subcuenca</t>
  </si>
  <si>
    <t>El Chuzcal</t>
  </si>
  <si>
    <t>Longitud</t>
  </si>
  <si>
    <t>-75.496</t>
  </si>
  <si>
    <t>Latitud</t>
  </si>
  <si>
    <t>6.356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</si>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</sst>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0.215</c:v>
                </c:pt>
                <c:pt idx="3">
                  <c:v>0.43099999999999999</c:v>
                </c:pt>
                <c:pt idx="4">
                  <c:v>0.64600000000000002</c:v>
                </c:pt>
                <c:pt idx="5">
                  <c:v>0.86099999999999999</c:v>
                </c:pt>
                <c:pt idx="6">
                  <c:v>1.077</c:v>
                </c:pt>
                <c:pt idx="7">
                  <c:v>1.292</c:v>
                </c:pt>
                <c:pt idx="8">
                  <c:v>1.508</c:v>
                </c:pt>
                <c:pt idx="9">
                  <c:v>1.7230000000000001</c:v>
                </c:pt>
                <c:pt idx="10">
                  <c:v>1.9379999999999999</c:v>
                </c:pt>
                <c:pt idx="11">
                  <c:v>2.1539999999999999</c:v>
                </c:pt>
                <c:pt idx="12">
                  <c:v>2.3690000000000002</c:v>
                </c:pt>
                <c:pt idx="13">
                  <c:v>2.585</c:v>
                </c:pt>
                <c:pt idx="14">
                  <c:v>2.8</c:v>
                </c:pt>
                <c:pt idx="15">
                  <c:v>2.8</c:v>
                </c:pt>
              </c:numCache>
            </c:numRef>
          </c:xVal>
          <c:yVal>
            <c:numRef>
              <c:f>Verticales!$C$2:$C$17</c:f>
              <c:numCache>
                <c:formatCode>General</c:formatCode>
                <c:ptCount val="16"/>
                <c:pt idx="0">
                  <c:v>0</c:v>
                </c:pt>
                <c:pt idx="1">
                  <c:v>-0.124</c:v>
                </c:pt>
                <c:pt idx="2">
                  <c:v>-0.187</c:v>
                </c:pt>
                <c:pt idx="3">
                  <c:v>-0.17899999999999999</c:v>
                </c:pt>
                <c:pt idx="4">
                  <c:v>-0.23499999999999999</c:v>
                </c:pt>
                <c:pt idx="5">
                  <c:v>-0.22500000000000001</c:v>
                </c:pt>
                <c:pt idx="6">
                  <c:v>-0.19900000000000001</c:v>
                </c:pt>
                <c:pt idx="7">
                  <c:v>-0.20200000000000001</c:v>
                </c:pt>
                <c:pt idx="8">
                  <c:v>-0.14599999999999999</c:v>
                </c:pt>
                <c:pt idx="9">
                  <c:v>-0.124</c:v>
                </c:pt>
                <c:pt idx="10">
                  <c:v>-0.108</c:v>
                </c:pt>
                <c:pt idx="11">
                  <c:v>-5.8000000000000003E-2</c:v>
                </c:pt>
                <c:pt idx="12">
                  <c:v>-5.8000000000000003E-2</c:v>
                </c:pt>
                <c:pt idx="13">
                  <c:v>-6.0999999999999999E-2</c:v>
                </c:pt>
                <c:pt idx="14">
                  <c:v>-2.3E-2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8-4582-BF86-EC7B211B7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5280"/>
        <c:axId val="563009872"/>
      </c:scatterChart>
      <c:valAx>
        <c:axId val="56300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9872"/>
        <c:crosses val="autoZero"/>
        <c:crossBetween val="midCat"/>
      </c:valAx>
      <c:valAx>
        <c:axId val="56300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5852958-474E-4EFF-A7C9-24FF60353A6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A8C3707-820C-410F-8266-F7DDEA9C76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908</v>
      </c>
      <c r="C2" s="3" t="s">
        <v>24</v>
      </c>
    </row>
    <row r="3" spans="1:3" x14ac:dyDescent="0.3">
      <c r="A3" s="2" t="s">
        <v>25</v>
      </c>
      <c r="B3" s="3">
        <v>1047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42992.463888888888</v>
      </c>
      <c r="C5" s="3" t="s">
        <v>18</v>
      </c>
    </row>
    <row r="6" spans="1:3" x14ac:dyDescent="0.3">
      <c r="A6" s="2" t="s">
        <v>29</v>
      </c>
      <c r="B6" s="3">
        <v>2.8</v>
      </c>
      <c r="C6" s="3" t="s">
        <v>30</v>
      </c>
    </row>
    <row r="7" spans="1:3" x14ac:dyDescent="0.3">
      <c r="A7" s="2" t="s">
        <v>31</v>
      </c>
      <c r="B7" s="8">
        <f>SUM(Verticales!H2:H30)</f>
        <v>0.14435015450000002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0.36119685144778862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2.8360972373702413</v>
      </c>
      <c r="C12" s="3" t="s">
        <v>38</v>
      </c>
    </row>
    <row r="13" spans="1:3" x14ac:dyDescent="0.3">
      <c r="A13" s="2" t="s">
        <v>39</v>
      </c>
      <c r="B13" s="8">
        <f>SUM(Verticales!G2:G30)</f>
        <v>0.39964399999999994</v>
      </c>
      <c r="C13" s="3" t="s">
        <v>18</v>
      </c>
    </row>
    <row r="14" spans="1:3" x14ac:dyDescent="0.3">
      <c r="A14" s="2" t="s">
        <v>40</v>
      </c>
      <c r="B14" s="8">
        <f>B13/B6</f>
        <v>0.14273</v>
      </c>
      <c r="C14" s="3" t="s">
        <v>18</v>
      </c>
    </row>
    <row r="15" spans="1:3" x14ac:dyDescent="0.3">
      <c r="A15" s="2" t="s">
        <v>41</v>
      </c>
      <c r="B15" s="8">
        <f>B13/B12</f>
        <v>0.14091336317176772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I18" sqref="I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-0.124</v>
      </c>
      <c r="D3" s="3">
        <v>0</v>
      </c>
      <c r="E3" s="3">
        <v>0</v>
      </c>
      <c r="F3" s="3">
        <v>0</v>
      </c>
      <c r="G3" s="6">
        <f t="shared" ref="G3:G5" si="1">((B3-B2)/2+(B4-B3)/2)*ABS(C3)</f>
        <v>1.333E-2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0.215</v>
      </c>
      <c r="C4" s="3">
        <v>-0.187</v>
      </c>
      <c r="D4" s="3">
        <v>0.245</v>
      </c>
      <c r="E4" s="3">
        <v>0</v>
      </c>
      <c r="F4" s="3">
        <v>0</v>
      </c>
      <c r="G4" s="6">
        <f t="shared" si="1"/>
        <v>4.0298500000000001E-2</v>
      </c>
      <c r="H4" s="7">
        <f t="shared" si="0"/>
        <v>9.8731324999999995E-3</v>
      </c>
      <c r="I4" s="6">
        <f t="shared" ref="I3:I5" si="2">SQRT(ABS(C4-C3)^2+(B4-B3)^2)</f>
        <v>0.22404017496868725</v>
      </c>
    </row>
    <row r="5" spans="1:9" x14ac:dyDescent="0.3">
      <c r="A5" s="1">
        <v>3</v>
      </c>
      <c r="B5" s="3">
        <v>0.43099999999999999</v>
      </c>
      <c r="C5" s="3">
        <v>-0.17899999999999999</v>
      </c>
      <c r="D5" s="3">
        <v>0.307</v>
      </c>
      <c r="E5" s="3">
        <v>0</v>
      </c>
      <c r="F5" s="3">
        <v>0</v>
      </c>
      <c r="G5" s="6">
        <f t="shared" si="1"/>
        <v>3.8574500000000005E-2</v>
      </c>
      <c r="H5" s="7">
        <f t="shared" si="0"/>
        <v>1.1842371500000001E-2</v>
      </c>
      <c r="I5" s="6">
        <f t="shared" si="2"/>
        <v>0.21614809737770074</v>
      </c>
    </row>
    <row r="6" spans="1:9" x14ac:dyDescent="0.3">
      <c r="A6" s="1">
        <v>4</v>
      </c>
      <c r="B6" s="3">
        <v>0.64600000000000002</v>
      </c>
      <c r="C6" s="3">
        <v>-0.23499999999999999</v>
      </c>
      <c r="D6" s="3">
        <v>0.497</v>
      </c>
      <c r="E6" s="3">
        <v>0</v>
      </c>
      <c r="F6" s="3">
        <v>0</v>
      </c>
      <c r="G6" s="6">
        <f t="shared" ref="G6:G17" si="3">((B6-B5)/2+(B7-B6)/2)*ABS(C6)</f>
        <v>5.0524999999999994E-2</v>
      </c>
      <c r="H6" s="7">
        <f t="shared" ref="H6:H17" si="4">G6*D6</f>
        <v>2.5110924999999996E-2</v>
      </c>
      <c r="I6" s="6">
        <f t="shared" ref="I6:I17" si="5">SQRT(ABS(C6-C5)^2+(B6-B5)^2)</f>
        <v>0.2221733557382613</v>
      </c>
    </row>
    <row r="7" spans="1:9" x14ac:dyDescent="0.3">
      <c r="A7" s="1">
        <v>5</v>
      </c>
      <c r="B7" s="3">
        <v>0.86099999999999999</v>
      </c>
      <c r="C7" s="3">
        <v>-0.22500000000000001</v>
      </c>
      <c r="D7" s="3">
        <v>0.48599999999999999</v>
      </c>
      <c r="E7" s="3">
        <v>0</v>
      </c>
      <c r="F7" s="3">
        <v>0</v>
      </c>
      <c r="G7" s="6">
        <f t="shared" si="3"/>
        <v>4.8487499999999996E-2</v>
      </c>
      <c r="H7" s="7">
        <f t="shared" si="4"/>
        <v>2.3564924999999997E-2</v>
      </c>
      <c r="I7" s="6">
        <f t="shared" si="5"/>
        <v>0.21523243250030882</v>
      </c>
    </row>
    <row r="8" spans="1:9" x14ac:dyDescent="0.3">
      <c r="A8" s="1">
        <v>6</v>
      </c>
      <c r="B8" s="3">
        <v>1.077</v>
      </c>
      <c r="C8" s="3">
        <v>-0.19900000000000001</v>
      </c>
      <c r="D8" s="3">
        <v>0.42299999999999999</v>
      </c>
      <c r="E8" s="3">
        <v>0</v>
      </c>
      <c r="F8" s="3">
        <v>0</v>
      </c>
      <c r="G8" s="6">
        <f t="shared" si="3"/>
        <v>4.2884500000000006E-2</v>
      </c>
      <c r="H8" s="7">
        <f t="shared" si="4"/>
        <v>1.8140143500000001E-2</v>
      </c>
      <c r="I8" s="6">
        <f t="shared" si="5"/>
        <v>0.21755918734909815</v>
      </c>
    </row>
    <row r="9" spans="1:9" x14ac:dyDescent="0.3">
      <c r="A9" s="1">
        <v>7</v>
      </c>
      <c r="B9" s="3">
        <v>1.292</v>
      </c>
      <c r="C9" s="3">
        <v>-0.20200000000000001</v>
      </c>
      <c r="D9" s="3">
        <v>0.39500000000000002</v>
      </c>
      <c r="E9" s="3">
        <v>0</v>
      </c>
      <c r="F9" s="3">
        <v>0</v>
      </c>
      <c r="G9" s="6">
        <f t="shared" si="3"/>
        <v>4.3531000000000007E-2</v>
      </c>
      <c r="H9" s="7">
        <f t="shared" si="4"/>
        <v>1.7194745000000004E-2</v>
      </c>
      <c r="I9" s="6">
        <f t="shared" si="5"/>
        <v>0.21502092921387916</v>
      </c>
    </row>
    <row r="10" spans="1:9" x14ac:dyDescent="0.3">
      <c r="A10" s="1">
        <v>8</v>
      </c>
      <c r="B10" s="3">
        <v>1.508</v>
      </c>
      <c r="C10" s="3">
        <v>-0.14599999999999999</v>
      </c>
      <c r="D10" s="3">
        <v>0.48199999999999998</v>
      </c>
      <c r="E10" s="3">
        <v>0</v>
      </c>
      <c r="F10" s="3">
        <v>0</v>
      </c>
      <c r="G10" s="6">
        <f t="shared" si="3"/>
        <v>3.1463000000000005E-2</v>
      </c>
      <c r="H10" s="7">
        <f t="shared" si="4"/>
        <v>1.5165166000000002E-2</v>
      </c>
      <c r="I10" s="6">
        <f t="shared" si="5"/>
        <v>0.22314121089570163</v>
      </c>
    </row>
    <row r="11" spans="1:9" x14ac:dyDescent="0.3">
      <c r="A11" s="1">
        <v>9</v>
      </c>
      <c r="B11" s="3">
        <v>1.7230000000000001</v>
      </c>
      <c r="C11" s="3">
        <v>-0.124</v>
      </c>
      <c r="D11" s="3">
        <v>0.34100000000000003</v>
      </c>
      <c r="E11" s="3">
        <v>0</v>
      </c>
      <c r="F11" s="3">
        <v>0</v>
      </c>
      <c r="G11" s="6">
        <f t="shared" si="3"/>
        <v>2.6659999999999996E-2</v>
      </c>
      <c r="H11" s="7">
        <f t="shared" si="4"/>
        <v>9.0910599999999998E-3</v>
      </c>
      <c r="I11" s="6">
        <f t="shared" si="5"/>
        <v>0.21612265036316772</v>
      </c>
    </row>
    <row r="12" spans="1:9" x14ac:dyDescent="0.3">
      <c r="A12" s="1">
        <v>10</v>
      </c>
      <c r="B12" s="3">
        <v>1.9379999999999999</v>
      </c>
      <c r="C12" s="3">
        <v>-0.108</v>
      </c>
      <c r="D12" s="3">
        <v>0.32800000000000001</v>
      </c>
      <c r="E12" s="3">
        <v>0</v>
      </c>
      <c r="F12" s="3">
        <v>0</v>
      </c>
      <c r="G12" s="6">
        <f t="shared" si="3"/>
        <v>2.3273999999999989E-2</v>
      </c>
      <c r="H12" s="7">
        <f t="shared" si="4"/>
        <v>7.6338719999999964E-3</v>
      </c>
      <c r="I12" s="6">
        <f t="shared" si="5"/>
        <v>0.21559452683219937</v>
      </c>
    </row>
    <row r="13" spans="1:9" x14ac:dyDescent="0.3">
      <c r="A13" s="1">
        <v>11</v>
      </c>
      <c r="B13" s="3">
        <v>2.1539999999999999</v>
      </c>
      <c r="C13" s="3">
        <v>-5.8000000000000003E-2</v>
      </c>
      <c r="D13" s="3">
        <v>0.18</v>
      </c>
      <c r="E13" s="3">
        <v>0</v>
      </c>
      <c r="F13" s="3">
        <v>0</v>
      </c>
      <c r="G13" s="6">
        <f t="shared" si="3"/>
        <v>1.2499000000000008E-2</v>
      </c>
      <c r="H13" s="7">
        <f t="shared" si="4"/>
        <v>2.2498200000000013E-3</v>
      </c>
      <c r="I13" s="6">
        <f t="shared" si="5"/>
        <v>0.22171152428324511</v>
      </c>
    </row>
    <row r="14" spans="1:9" x14ac:dyDescent="0.3">
      <c r="A14" s="1">
        <v>12</v>
      </c>
      <c r="B14" s="3">
        <v>2.3690000000000002</v>
      </c>
      <c r="C14" s="3">
        <v>-5.8000000000000003E-2</v>
      </c>
      <c r="D14" s="3">
        <v>0.191</v>
      </c>
      <c r="E14" s="3">
        <v>0</v>
      </c>
      <c r="F14" s="3">
        <v>0</v>
      </c>
      <c r="G14" s="6">
        <f t="shared" si="3"/>
        <v>1.2499000000000001E-2</v>
      </c>
      <c r="H14" s="7">
        <f t="shared" si="4"/>
        <v>2.3873090000000002E-3</v>
      </c>
      <c r="I14" s="6">
        <f t="shared" si="5"/>
        <v>0.2150000000000003</v>
      </c>
    </row>
    <row r="15" spans="1:9" x14ac:dyDescent="0.3">
      <c r="A15" s="1">
        <v>13</v>
      </c>
      <c r="B15" s="3">
        <v>2.585</v>
      </c>
      <c r="C15" s="3">
        <v>-6.0999999999999999E-2</v>
      </c>
      <c r="D15" s="3">
        <v>0.12</v>
      </c>
      <c r="E15" s="3">
        <v>0</v>
      </c>
      <c r="F15" s="3">
        <v>0</v>
      </c>
      <c r="G15" s="6">
        <f t="shared" si="3"/>
        <v>1.3145499999999987E-2</v>
      </c>
      <c r="H15" s="7">
        <f t="shared" si="4"/>
        <v>1.5774599999999984E-3</v>
      </c>
      <c r="I15" s="6">
        <f t="shared" si="5"/>
        <v>0.21602083232873606</v>
      </c>
    </row>
    <row r="16" spans="1:9" x14ac:dyDescent="0.3">
      <c r="A16" s="1">
        <v>14</v>
      </c>
      <c r="B16" s="3">
        <v>2.8</v>
      </c>
      <c r="C16" s="3">
        <v>-2.3E-2</v>
      </c>
      <c r="D16" s="3">
        <v>0.21</v>
      </c>
      <c r="E16" s="3">
        <v>0</v>
      </c>
      <c r="F16" s="3">
        <v>0</v>
      </c>
      <c r="G16" s="6">
        <f t="shared" si="3"/>
        <v>2.4724999999999981E-3</v>
      </c>
      <c r="H16" s="7">
        <f t="shared" si="4"/>
        <v>5.1922499999999957E-4</v>
      </c>
      <c r="I16" s="6">
        <f t="shared" si="5"/>
        <v>0.21833231551925597</v>
      </c>
    </row>
    <row r="17" spans="2:9" x14ac:dyDescent="0.3">
      <c r="B17" s="5">
        <v>2.8</v>
      </c>
      <c r="C17" s="5">
        <v>0</v>
      </c>
      <c r="D17" s="5">
        <v>0</v>
      </c>
      <c r="E17" s="5">
        <v>0</v>
      </c>
      <c r="F17" s="5">
        <v>0</v>
      </c>
      <c r="G17" s="6">
        <f t="shared" si="3"/>
        <v>0</v>
      </c>
      <c r="H17" s="7">
        <f t="shared" si="4"/>
        <v>0</v>
      </c>
      <c r="I17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-0.124</v>
      </c>
    </row>
    <row r="3" spans="1:3" x14ac:dyDescent="0.3">
      <c r="A3" s="1">
        <v>2</v>
      </c>
      <c r="B3" s="3">
        <v>0.215</v>
      </c>
      <c r="C3" s="3">
        <v>-0.187</v>
      </c>
    </row>
    <row r="4" spans="1:3" x14ac:dyDescent="0.3">
      <c r="A4" s="1">
        <v>3</v>
      </c>
      <c r="B4" s="3">
        <v>0.43099999999999999</v>
      </c>
      <c r="C4" s="3">
        <v>-0.17899999999999999</v>
      </c>
    </row>
    <row r="5" spans="1:3" x14ac:dyDescent="0.3">
      <c r="A5" s="1">
        <v>4</v>
      </c>
      <c r="B5" s="3">
        <v>0.64600000000000002</v>
      </c>
      <c r="C5" s="3">
        <v>-0.23499999999999999</v>
      </c>
    </row>
    <row r="6" spans="1:3" x14ac:dyDescent="0.3">
      <c r="A6" s="1">
        <v>5</v>
      </c>
      <c r="B6" s="3">
        <v>0.86099999999999999</v>
      </c>
      <c r="C6" s="3">
        <v>-0.22500000000000001</v>
      </c>
    </row>
    <row r="7" spans="1:3" x14ac:dyDescent="0.3">
      <c r="A7" s="1">
        <v>6</v>
      </c>
      <c r="B7" s="3">
        <v>1.077</v>
      </c>
      <c r="C7" s="3">
        <v>-0.19900000000000001</v>
      </c>
    </row>
    <row r="8" spans="1:3" x14ac:dyDescent="0.3">
      <c r="A8" s="1">
        <v>7</v>
      </c>
      <c r="B8" s="3">
        <v>1.292</v>
      </c>
      <c r="C8" s="3">
        <v>-0.20200000000000001</v>
      </c>
    </row>
    <row r="9" spans="1:3" x14ac:dyDescent="0.3">
      <c r="A9" s="1">
        <v>8</v>
      </c>
      <c r="B9" s="3">
        <v>1.508</v>
      </c>
      <c r="C9" s="3">
        <v>-0.14599999999999999</v>
      </c>
    </row>
    <row r="10" spans="1:3" x14ac:dyDescent="0.3">
      <c r="A10" s="1">
        <v>9</v>
      </c>
      <c r="B10" s="3">
        <v>1.7230000000000001</v>
      </c>
      <c r="C10" s="3">
        <v>-0.124</v>
      </c>
    </row>
    <row r="11" spans="1:3" x14ac:dyDescent="0.3">
      <c r="A11" s="1">
        <v>10</v>
      </c>
      <c r="B11" s="3">
        <v>1.9379999999999999</v>
      </c>
      <c r="C11" s="3">
        <v>-0.108</v>
      </c>
    </row>
    <row r="12" spans="1:3" x14ac:dyDescent="0.3">
      <c r="A12" s="1">
        <v>11</v>
      </c>
      <c r="B12" s="3">
        <v>2.1539999999999999</v>
      </c>
      <c r="C12" s="3">
        <v>-5.8000000000000003E-2</v>
      </c>
    </row>
    <row r="13" spans="1:3" x14ac:dyDescent="0.3">
      <c r="A13" s="1">
        <v>12</v>
      </c>
      <c r="B13" s="3">
        <v>2.3690000000000002</v>
      </c>
      <c r="C13" s="3">
        <v>-5.8000000000000003E-2</v>
      </c>
    </row>
    <row r="14" spans="1:3" x14ac:dyDescent="0.3">
      <c r="A14" s="1">
        <v>13</v>
      </c>
      <c r="B14" s="3">
        <v>2.585</v>
      </c>
      <c r="C14" s="3">
        <v>-6.0999999999999999E-2</v>
      </c>
    </row>
    <row r="15" spans="1:3" x14ac:dyDescent="0.3">
      <c r="A15" s="1">
        <v>14</v>
      </c>
      <c r="B15" s="3">
        <v>2.8</v>
      </c>
      <c r="C15" s="3">
        <v>-2.3E-2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2017-10-31T16:20:10Z</dcterms:created>
  <dcterms:modified xsi:type="dcterms:W3CDTF">2017-11-29T22:07:07Z</dcterms:modified>
</cp:coreProperties>
</file>