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222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Verticales" sheetId="3" r:id="rId3"/>
    <sheet name="Batimetria" sheetId="4" r:id="rId4"/>
    <sheet name="Sección" sheetId="5" r:id="rId5"/>
  </sheets>
  <calcPr calcId="171027"/>
</workbook>
</file>

<file path=xl/calcChain.xml><?xml version="1.0" encoding="utf-8"?>
<calcChain xmlns="http://schemas.openxmlformats.org/spreadsheetml/2006/main">
  <c r="B10" i="2" l="1"/>
  <c r="B15" i="2"/>
  <c r="B14" i="2"/>
  <c r="B12" i="2"/>
  <c r="B13" i="2"/>
  <c r="B7" i="2"/>
  <c r="H5" i="3"/>
  <c r="H6" i="3"/>
  <c r="H7" i="3"/>
  <c r="H8" i="3"/>
  <c r="H9" i="3"/>
  <c r="H10" i="3"/>
  <c r="H11" i="3"/>
  <c r="H12" i="3"/>
  <c r="H13" i="3"/>
  <c r="H14" i="3"/>
  <c r="I14" i="3"/>
  <c r="G5" i="3"/>
  <c r="G6" i="3"/>
  <c r="G7" i="3"/>
  <c r="G8" i="3"/>
  <c r="G9" i="3"/>
  <c r="G10" i="3"/>
  <c r="G11" i="3"/>
  <c r="G12" i="3"/>
  <c r="G13" i="3"/>
  <c r="I13" i="3"/>
  <c r="I12" i="3"/>
  <c r="I11" i="3"/>
  <c r="I10" i="3"/>
  <c r="I9" i="3"/>
  <c r="I8" i="3"/>
  <c r="I7" i="3"/>
  <c r="I6" i="3"/>
  <c r="I5" i="3"/>
  <c r="I4" i="3"/>
  <c r="G4" i="3"/>
  <c r="H4" i="3" s="1"/>
  <c r="G3" i="3"/>
  <c r="H3" i="3" s="1"/>
  <c r="H2" i="3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<sst xmlns="http://schemas.openxmlformats.org/spreadsheetml/2006/main" count="84" uniqueCount="56">
  <si>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</si>
  <si>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</si>
  <si>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</si>
  <si>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Papelsa (E16)</t>
  </si>
  <si>
    <t>Municipio</t>
  </si>
  <si>
    <t>Barbosa</t>
  </si>
  <si>
    <t>Dirección</t>
  </si>
  <si>
    <t>Cra 22</t>
  </si>
  <si>
    <t>Barrio</t>
  </si>
  <si>
    <t>La Playa</t>
  </si>
  <si>
    <t>Subcuenca</t>
  </si>
  <si>
    <t>Río Aburrá</t>
  </si>
  <si>
    <t>Longitud</t>
  </si>
  <si>
    <t>-75.3315</t>
  </si>
  <si>
    <t>Latitud</t>
  </si>
  <si>
    <t>6.446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</si>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</sst>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Batimetria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Batimetria!$B$2:$B$20</c:f>
              <c:numCache>
                <c:formatCode>General</c:formatCode>
                <c:ptCount val="19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</c:v>
                </c:pt>
                <c:pt idx="4">
                  <c:v>2.73</c:v>
                </c:pt>
                <c:pt idx="5">
                  <c:v>5.73</c:v>
                </c:pt>
                <c:pt idx="6">
                  <c:v>8.73</c:v>
                </c:pt>
                <c:pt idx="7">
                  <c:v>11.73</c:v>
                </c:pt>
                <c:pt idx="8">
                  <c:v>14.73</c:v>
                </c:pt>
                <c:pt idx="9">
                  <c:v>17.73</c:v>
                </c:pt>
                <c:pt idx="10">
                  <c:v>20.73</c:v>
                </c:pt>
                <c:pt idx="11">
                  <c:v>23.73</c:v>
                </c:pt>
                <c:pt idx="12">
                  <c:v>26.73</c:v>
                </c:pt>
                <c:pt idx="13">
                  <c:v>29.73</c:v>
                </c:pt>
                <c:pt idx="14">
                  <c:v>32.729999999999997</c:v>
                </c:pt>
                <c:pt idx="15">
                  <c:v>34.130000000000003</c:v>
                </c:pt>
                <c:pt idx="16">
                  <c:v>37.130000000000003</c:v>
                </c:pt>
                <c:pt idx="17">
                  <c:v>37.630000000000003</c:v>
                </c:pt>
                <c:pt idx="18">
                  <c:v>38.130000000000003</c:v>
                </c:pt>
              </c:numCache>
            </c:numRef>
          </c:xVal>
          <c:yVal>
            <c:numRef>
              <c:f>Batimetria!$C$2:$C$20</c:f>
              <c:numCache>
                <c:formatCode>General</c:formatCode>
                <c:ptCount val="19"/>
                <c:pt idx="0">
                  <c:v>7</c:v>
                </c:pt>
                <c:pt idx="1">
                  <c:v>7</c:v>
                </c:pt>
                <c:pt idx="2">
                  <c:v>0.5</c:v>
                </c:pt>
                <c:pt idx="3">
                  <c:v>0.2</c:v>
                </c:pt>
                <c:pt idx="4">
                  <c:v>0</c:v>
                </c:pt>
                <c:pt idx="5">
                  <c:v>-0.44</c:v>
                </c:pt>
                <c:pt idx="6">
                  <c:v>-0.92</c:v>
                </c:pt>
                <c:pt idx="7">
                  <c:v>-1.34</c:v>
                </c:pt>
                <c:pt idx="8">
                  <c:v>-1.68</c:v>
                </c:pt>
                <c:pt idx="9">
                  <c:v>-2.06</c:v>
                </c:pt>
                <c:pt idx="10">
                  <c:v>-2.1800000000000002</c:v>
                </c:pt>
                <c:pt idx="11">
                  <c:v>-1.49</c:v>
                </c:pt>
                <c:pt idx="12">
                  <c:v>-1.2</c:v>
                </c:pt>
                <c:pt idx="13">
                  <c:v>-0.49</c:v>
                </c:pt>
                <c:pt idx="14">
                  <c:v>-0.38</c:v>
                </c:pt>
                <c:pt idx="15">
                  <c:v>0</c:v>
                </c:pt>
                <c:pt idx="16">
                  <c:v>0.7</c:v>
                </c:pt>
                <c:pt idx="17">
                  <c:v>7</c:v>
                </c:pt>
                <c:pt idx="18">
                  <c:v>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BC-4047-AB84-E49C8E2DB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7801440"/>
        <c:axId val="637800456"/>
      </c:scatterChart>
      <c:valAx>
        <c:axId val="637801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37800456"/>
        <c:crosses val="autoZero"/>
        <c:crossBetween val="midCat"/>
      </c:valAx>
      <c:valAx>
        <c:axId val="637800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378014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BC034A3-F1D4-4716-8FD6-87BEB167C258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BA6947F-0CC2-4E6F-BB24-A6F225A047D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5" sqref="B15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63</v>
      </c>
      <c r="C2" s="3" t="s">
        <v>24</v>
      </c>
    </row>
    <row r="3" spans="1:3" x14ac:dyDescent="0.3">
      <c r="A3" s="2" t="s">
        <v>25</v>
      </c>
      <c r="B3" s="3">
        <v>1006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42788.324305555558</v>
      </c>
      <c r="C5" s="3" t="s">
        <v>18</v>
      </c>
    </row>
    <row r="6" spans="1:3" x14ac:dyDescent="0.3">
      <c r="A6" s="2" t="s">
        <v>29</v>
      </c>
      <c r="B6" s="3">
        <v>31.4</v>
      </c>
      <c r="C6" s="3" t="s">
        <v>30</v>
      </c>
    </row>
    <row r="7" spans="1:3" x14ac:dyDescent="0.3">
      <c r="A7" s="2" t="s">
        <v>31</v>
      </c>
      <c r="B7" s="8">
        <f>SUM(Verticales!H2:H14)</f>
        <v>24.566180000000003</v>
      </c>
      <c r="C7" s="3" t="s">
        <v>30</v>
      </c>
    </row>
    <row r="8" spans="1:3" x14ac:dyDescent="0.3">
      <c r="A8" s="2" t="s">
        <v>32</v>
      </c>
      <c r="B8" s="3">
        <v>-999</v>
      </c>
      <c r="C8" s="3" t="s">
        <v>30</v>
      </c>
    </row>
    <row r="9" spans="1:3" x14ac:dyDescent="0.3">
      <c r="A9" s="2" t="s">
        <v>33</v>
      </c>
      <c r="B9" s="3">
        <v>-999</v>
      </c>
      <c r="C9" s="3" t="s">
        <v>34</v>
      </c>
    </row>
    <row r="10" spans="1:3" x14ac:dyDescent="0.3">
      <c r="A10" s="2" t="s">
        <v>35</v>
      </c>
      <c r="B10" s="8">
        <f>B7/B13</f>
        <v>0.67794955293078718</v>
      </c>
      <c r="C10" s="3" t="s">
        <v>34</v>
      </c>
    </row>
    <row r="11" spans="1:3" x14ac:dyDescent="0.3">
      <c r="A11" s="2" t="s">
        <v>36</v>
      </c>
      <c r="B11" s="3">
        <v>-999</v>
      </c>
      <c r="C11" s="3" t="s">
        <v>18</v>
      </c>
    </row>
    <row r="12" spans="1:3" x14ac:dyDescent="0.3">
      <c r="A12" s="2" t="s">
        <v>37</v>
      </c>
      <c r="B12" s="8">
        <f>SUM(Verticales!I2:I14)</f>
        <v>31.772939383414851</v>
      </c>
      <c r="C12" s="3" t="s">
        <v>38</v>
      </c>
    </row>
    <row r="13" spans="1:3" x14ac:dyDescent="0.3">
      <c r="A13" s="2" t="s">
        <v>39</v>
      </c>
      <c r="B13" s="8">
        <f>SUM(Verticales!G2:G14)</f>
        <v>36.235999999999997</v>
      </c>
      <c r="C13" s="3" t="s">
        <v>18</v>
      </c>
    </row>
    <row r="14" spans="1:3" x14ac:dyDescent="0.3">
      <c r="A14" s="2" t="s">
        <v>40</v>
      </c>
      <c r="B14" s="8">
        <f>B13/B6</f>
        <v>1.1540127388535031</v>
      </c>
      <c r="C14" s="3" t="s">
        <v>18</v>
      </c>
    </row>
    <row r="15" spans="1:3" x14ac:dyDescent="0.3">
      <c r="A15" s="2" t="s">
        <v>41</v>
      </c>
      <c r="B15" s="8">
        <f>B13/B12</f>
        <v>1.140467350619591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4"/>
  <sheetViews>
    <sheetView workbookViewId="0">
      <selection activeCell="D23" sqref="D23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7">
        <v>0</v>
      </c>
      <c r="C2" s="3">
        <v>0</v>
      </c>
      <c r="D2" s="3">
        <v>0</v>
      </c>
      <c r="E2" s="3">
        <v>-999</v>
      </c>
      <c r="F2" s="3">
        <v>-999</v>
      </c>
      <c r="G2" s="5">
        <v>0</v>
      </c>
      <c r="H2" s="6">
        <f>G2*D2</f>
        <v>0</v>
      </c>
      <c r="I2" s="5">
        <v>0</v>
      </c>
    </row>
    <row r="3" spans="1:9" x14ac:dyDescent="0.3">
      <c r="A3" s="1">
        <v>2</v>
      </c>
      <c r="B3" s="3">
        <v>2.73</v>
      </c>
      <c r="C3" s="3">
        <v>0</v>
      </c>
      <c r="D3" s="3">
        <v>0</v>
      </c>
      <c r="E3" s="3">
        <v>-999</v>
      </c>
      <c r="F3" s="3">
        <v>-999</v>
      </c>
      <c r="G3" s="5">
        <f>((B3-B2)/2+(B4-B3)/2)*ABS(C3)</f>
        <v>0</v>
      </c>
      <c r="H3" s="6">
        <f>G3*D3</f>
        <v>0</v>
      </c>
      <c r="I3" s="5">
        <v>0</v>
      </c>
    </row>
    <row r="4" spans="1:9" x14ac:dyDescent="0.3">
      <c r="A4" s="1">
        <v>3</v>
      </c>
      <c r="B4" s="3">
        <v>5.73</v>
      </c>
      <c r="C4" s="3">
        <v>-0.44</v>
      </c>
      <c r="D4" s="3">
        <v>0.52</v>
      </c>
      <c r="E4" s="3">
        <v>-999</v>
      </c>
      <c r="F4" s="3">
        <v>-999</v>
      </c>
      <c r="G4" s="5">
        <f t="shared" ref="G4:G13" si="0">((B4-B3)/2+(B5-B4)/2)*ABS(C4)</f>
        <v>1.32</v>
      </c>
      <c r="H4" s="6">
        <f t="shared" ref="H4:H14" si="1">G4*D4</f>
        <v>0.68640000000000001</v>
      </c>
      <c r="I4" s="5">
        <f t="shared" ref="I4:I14" si="2">SQRT(ABS(C4-C3)^2+(B4-B3)^2)</f>
        <v>3.0320949853195569</v>
      </c>
    </row>
    <row r="5" spans="1:9" x14ac:dyDescent="0.3">
      <c r="A5" s="1">
        <v>4</v>
      </c>
      <c r="B5" s="3">
        <v>8.73</v>
      </c>
      <c r="C5" s="3">
        <v>-0.92</v>
      </c>
      <c r="D5" s="3">
        <v>0.64</v>
      </c>
      <c r="E5" s="3">
        <v>-999</v>
      </c>
      <c r="F5" s="3">
        <v>-999</v>
      </c>
      <c r="G5" s="5">
        <f t="shared" si="0"/>
        <v>2.7600000000000002</v>
      </c>
      <c r="H5" s="6">
        <f t="shared" si="1"/>
        <v>1.7664000000000002</v>
      </c>
      <c r="I5" s="5">
        <f t="shared" si="2"/>
        <v>3.0381573362813188</v>
      </c>
    </row>
    <row r="6" spans="1:9" x14ac:dyDescent="0.3">
      <c r="A6" s="1">
        <v>5</v>
      </c>
      <c r="B6" s="3">
        <v>11.73</v>
      </c>
      <c r="C6" s="3">
        <v>-1.34</v>
      </c>
      <c r="D6" s="3">
        <v>0.67200000000000004</v>
      </c>
      <c r="E6" s="3">
        <v>-999</v>
      </c>
      <c r="F6" s="3">
        <v>-999</v>
      </c>
      <c r="G6" s="5">
        <f t="shared" si="0"/>
        <v>4.0200000000000005</v>
      </c>
      <c r="H6" s="6">
        <f t="shared" si="1"/>
        <v>2.7014400000000003</v>
      </c>
      <c r="I6" s="5">
        <f t="shared" si="2"/>
        <v>3.0292573347274407</v>
      </c>
    </row>
    <row r="7" spans="1:9" x14ac:dyDescent="0.3">
      <c r="A7" s="1">
        <v>6</v>
      </c>
      <c r="B7" s="3">
        <v>14.73</v>
      </c>
      <c r="C7" s="3">
        <v>-1.68</v>
      </c>
      <c r="D7" s="3">
        <v>0.93500000000000005</v>
      </c>
      <c r="E7" s="3">
        <v>-999</v>
      </c>
      <c r="F7" s="3">
        <v>-999</v>
      </c>
      <c r="G7" s="5">
        <f t="shared" si="0"/>
        <v>5.04</v>
      </c>
      <c r="H7" s="6">
        <f t="shared" si="1"/>
        <v>4.7124000000000006</v>
      </c>
      <c r="I7" s="5">
        <f t="shared" si="2"/>
        <v>3.0192051934242561</v>
      </c>
    </row>
    <row r="8" spans="1:9" x14ac:dyDescent="0.3">
      <c r="A8" s="1">
        <v>7</v>
      </c>
      <c r="B8" s="3">
        <v>17.73</v>
      </c>
      <c r="C8" s="3">
        <v>-2.06</v>
      </c>
      <c r="D8" s="3">
        <v>0.88700000000000001</v>
      </c>
      <c r="E8" s="3">
        <v>-999</v>
      </c>
      <c r="F8" s="3">
        <v>-999</v>
      </c>
      <c r="G8" s="5">
        <f t="shared" si="0"/>
        <v>6.18</v>
      </c>
      <c r="H8" s="6">
        <f t="shared" si="1"/>
        <v>5.4816599999999998</v>
      </c>
      <c r="I8" s="5">
        <f t="shared" si="2"/>
        <v>3.0239708993308785</v>
      </c>
    </row>
    <row r="9" spans="1:9" x14ac:dyDescent="0.3">
      <c r="A9" s="1">
        <v>8</v>
      </c>
      <c r="B9" s="3">
        <v>20.73</v>
      </c>
      <c r="C9" s="3">
        <v>-2.1800000000000002</v>
      </c>
      <c r="D9" s="3">
        <v>0.83299999999999996</v>
      </c>
      <c r="E9" s="3">
        <v>-999</v>
      </c>
      <c r="F9" s="3">
        <v>-999</v>
      </c>
      <c r="G9" s="5">
        <f t="shared" si="0"/>
        <v>6.5400000000000009</v>
      </c>
      <c r="H9" s="6">
        <f t="shared" si="1"/>
        <v>5.4478200000000001</v>
      </c>
      <c r="I9" s="5">
        <f t="shared" si="2"/>
        <v>3.0023990407672327</v>
      </c>
    </row>
    <row r="10" spans="1:9" x14ac:dyDescent="0.3">
      <c r="A10" s="1">
        <v>9</v>
      </c>
      <c r="B10" s="3">
        <v>23.73</v>
      </c>
      <c r="C10" s="3">
        <v>-1.49</v>
      </c>
      <c r="D10" s="3">
        <v>0.58899999999999997</v>
      </c>
      <c r="E10" s="3">
        <v>-999</v>
      </c>
      <c r="F10" s="3">
        <v>-999</v>
      </c>
      <c r="G10" s="5">
        <f t="shared" si="0"/>
        <v>4.47</v>
      </c>
      <c r="H10" s="6">
        <f t="shared" si="1"/>
        <v>2.6328299999999998</v>
      </c>
      <c r="I10" s="5">
        <f t="shared" si="2"/>
        <v>3.0783274679604835</v>
      </c>
    </row>
    <row r="11" spans="1:9" x14ac:dyDescent="0.3">
      <c r="A11" s="1">
        <v>10</v>
      </c>
      <c r="B11" s="3">
        <v>26.73</v>
      </c>
      <c r="C11" s="3">
        <v>-1.2</v>
      </c>
      <c r="D11" s="3">
        <v>0.24</v>
      </c>
      <c r="E11" s="3">
        <v>-999</v>
      </c>
      <c r="F11" s="3">
        <v>-999</v>
      </c>
      <c r="G11" s="5">
        <f t="shared" si="0"/>
        <v>3.5999999999999996</v>
      </c>
      <c r="H11" s="6">
        <f t="shared" si="1"/>
        <v>0.86399999999999988</v>
      </c>
      <c r="I11" s="5">
        <f t="shared" si="2"/>
        <v>3.0139840742777655</v>
      </c>
    </row>
    <row r="12" spans="1:9" x14ac:dyDescent="0.3">
      <c r="A12" s="1">
        <v>11</v>
      </c>
      <c r="B12" s="3">
        <v>29.73</v>
      </c>
      <c r="C12" s="3">
        <v>-0.49</v>
      </c>
      <c r="D12" s="3">
        <v>0.129</v>
      </c>
      <c r="E12" s="3">
        <v>-999</v>
      </c>
      <c r="F12" s="3">
        <v>-999</v>
      </c>
      <c r="G12" s="5">
        <f t="shared" si="0"/>
        <v>1.4699999999999991</v>
      </c>
      <c r="H12" s="6">
        <f t="shared" si="1"/>
        <v>0.18962999999999988</v>
      </c>
      <c r="I12" s="5">
        <f t="shared" si="2"/>
        <v>3.0828720375649716</v>
      </c>
    </row>
    <row r="13" spans="1:9" x14ac:dyDescent="0.3">
      <c r="A13" s="1">
        <v>12</v>
      </c>
      <c r="B13" s="3">
        <v>32.729999999999997</v>
      </c>
      <c r="C13" s="3">
        <v>-0.38</v>
      </c>
      <c r="D13" s="3">
        <v>0.1</v>
      </c>
      <c r="E13" s="3">
        <v>-999</v>
      </c>
      <c r="F13" s="3">
        <v>-999</v>
      </c>
      <c r="G13" s="5">
        <f t="shared" si="0"/>
        <v>0.83600000000000041</v>
      </c>
      <c r="H13" s="6">
        <f t="shared" si="1"/>
        <v>8.3600000000000049E-2</v>
      </c>
      <c r="I13" s="5">
        <f t="shared" si="2"/>
        <v>3.0020159892978548</v>
      </c>
    </row>
    <row r="14" spans="1:9" x14ac:dyDescent="0.3">
      <c r="A14" s="1">
        <v>13</v>
      </c>
      <c r="B14" s="3">
        <v>34.130000000000003</v>
      </c>
      <c r="C14" s="3">
        <v>0</v>
      </c>
      <c r="D14" s="3">
        <v>0</v>
      </c>
      <c r="E14" s="3">
        <v>-999</v>
      </c>
      <c r="F14" s="3">
        <v>-999</v>
      </c>
      <c r="G14" s="5">
        <v>0</v>
      </c>
      <c r="H14" s="6">
        <f t="shared" si="1"/>
        <v>0</v>
      </c>
      <c r="I14" s="5">
        <f t="shared" si="2"/>
        <v>1.4506550244630927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0"/>
  <sheetViews>
    <sheetView workbookViewId="0">
      <selection activeCell="B2" sqref="B2:C20"/>
    </sheetView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7</v>
      </c>
    </row>
    <row r="3" spans="1:3" x14ac:dyDescent="0.3">
      <c r="A3" s="1">
        <v>2</v>
      </c>
      <c r="B3" s="3">
        <v>0.5</v>
      </c>
      <c r="C3" s="3">
        <v>7</v>
      </c>
    </row>
    <row r="4" spans="1:3" x14ac:dyDescent="0.3">
      <c r="A4" s="1">
        <v>3</v>
      </c>
      <c r="B4" s="3">
        <v>1</v>
      </c>
      <c r="C4" s="3">
        <v>0.5</v>
      </c>
    </row>
    <row r="5" spans="1:3" x14ac:dyDescent="0.3">
      <c r="A5" s="1">
        <v>4</v>
      </c>
      <c r="B5" s="3">
        <v>1</v>
      </c>
      <c r="C5" s="3">
        <v>0.2</v>
      </c>
    </row>
    <row r="6" spans="1:3" x14ac:dyDescent="0.3">
      <c r="A6" s="1">
        <v>5</v>
      </c>
      <c r="B6" s="3">
        <v>2.73</v>
      </c>
      <c r="C6" s="3">
        <v>0</v>
      </c>
    </row>
    <row r="7" spans="1:3" x14ac:dyDescent="0.3">
      <c r="A7" s="1">
        <v>6</v>
      </c>
      <c r="B7" s="3">
        <v>5.73</v>
      </c>
      <c r="C7" s="3">
        <v>-0.44</v>
      </c>
    </row>
    <row r="8" spans="1:3" x14ac:dyDescent="0.3">
      <c r="A8" s="1">
        <v>7</v>
      </c>
      <c r="B8" s="3">
        <v>8.73</v>
      </c>
      <c r="C8" s="3">
        <v>-0.92</v>
      </c>
    </row>
    <row r="9" spans="1:3" x14ac:dyDescent="0.3">
      <c r="A9" s="1">
        <v>8</v>
      </c>
      <c r="B9" s="3">
        <v>11.73</v>
      </c>
      <c r="C9" s="3">
        <v>-1.34</v>
      </c>
    </row>
    <row r="10" spans="1:3" x14ac:dyDescent="0.3">
      <c r="A10" s="1">
        <v>9</v>
      </c>
      <c r="B10" s="3">
        <v>14.73</v>
      </c>
      <c r="C10" s="3">
        <v>-1.68</v>
      </c>
    </row>
    <row r="11" spans="1:3" x14ac:dyDescent="0.3">
      <c r="A11" s="1">
        <v>10</v>
      </c>
      <c r="B11" s="3">
        <v>17.73</v>
      </c>
      <c r="C11" s="3">
        <v>-2.06</v>
      </c>
    </row>
    <row r="12" spans="1:3" x14ac:dyDescent="0.3">
      <c r="A12" s="1">
        <v>11</v>
      </c>
      <c r="B12" s="3">
        <v>20.73</v>
      </c>
      <c r="C12" s="3">
        <v>-2.1800000000000002</v>
      </c>
    </row>
    <row r="13" spans="1:3" x14ac:dyDescent="0.3">
      <c r="A13" s="1">
        <v>12</v>
      </c>
      <c r="B13" s="3">
        <v>23.73</v>
      </c>
      <c r="C13" s="3">
        <v>-1.49</v>
      </c>
    </row>
    <row r="14" spans="1:3" x14ac:dyDescent="0.3">
      <c r="A14" s="1">
        <v>13</v>
      </c>
      <c r="B14" s="3">
        <v>26.73</v>
      </c>
      <c r="C14" s="3">
        <v>-1.2</v>
      </c>
    </row>
    <row r="15" spans="1:3" x14ac:dyDescent="0.3">
      <c r="A15" s="1">
        <v>14</v>
      </c>
      <c r="B15" s="3">
        <v>29.73</v>
      </c>
      <c r="C15" s="3">
        <v>-0.49</v>
      </c>
    </row>
    <row r="16" spans="1:3" x14ac:dyDescent="0.3">
      <c r="A16" s="1">
        <v>15</v>
      </c>
      <c r="B16" s="3">
        <v>32.729999999999997</v>
      </c>
      <c r="C16" s="3">
        <v>-0.38</v>
      </c>
    </row>
    <row r="17" spans="1:3" x14ac:dyDescent="0.3">
      <c r="A17" s="1">
        <v>16</v>
      </c>
      <c r="B17" s="3">
        <v>34.130000000000003</v>
      </c>
      <c r="C17" s="3">
        <v>0</v>
      </c>
    </row>
    <row r="18" spans="1:3" x14ac:dyDescent="0.3">
      <c r="A18" s="1">
        <v>17</v>
      </c>
      <c r="B18" s="3">
        <v>37.130000000000003</v>
      </c>
      <c r="C18" s="3">
        <v>0.7</v>
      </c>
    </row>
    <row r="19" spans="1:3" x14ac:dyDescent="0.3">
      <c r="A19" s="1">
        <v>18</v>
      </c>
      <c r="B19" s="3">
        <v>37.630000000000003</v>
      </c>
      <c r="C19" s="3">
        <v>7</v>
      </c>
    </row>
    <row r="20" spans="1:3" x14ac:dyDescent="0.3">
      <c r="A20" s="1">
        <v>19</v>
      </c>
      <c r="B20" s="3">
        <v>38.130000000000003</v>
      </c>
      <c r="C20" s="3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2017-07-27T06:12:41Z</dcterms:created>
  <dcterms:modified xsi:type="dcterms:W3CDTF">2017-11-29T20:33:32Z</dcterms:modified>
</cp:coreProperties>
</file>