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G15" i="3"/>
  <c r="H15" i="3"/>
  <c r="I15" i="3"/>
  <c r="G16" i="3"/>
  <c r="H16" i="3"/>
  <c r="I5" i="3"/>
  <c r="G5" i="3"/>
  <c r="H5" i="3" s="1"/>
  <c r="I4" i="3"/>
  <c r="G4" i="3"/>
  <c r="H4" i="3" s="1"/>
  <c r="I3" i="3"/>
  <c r="H3" i="3"/>
  <c r="G3" i="3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<sst xmlns="http://schemas.openxmlformats.org/spreadsheetml/2006/main" count="84" uniqueCount="56">
  <si>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</si>
  <si>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</si>
  <si>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</si>
  <si>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Doña María (DM2)</t>
  </si>
  <si>
    <t>Municipio</t>
  </si>
  <si>
    <t>Itagüí</t>
  </si>
  <si>
    <t>Dirección</t>
  </si>
  <si>
    <t>Cra 5Este calle13b</t>
  </si>
  <si>
    <t>Barrio</t>
  </si>
  <si>
    <t>Prado</t>
  </si>
  <si>
    <t>Subcuenca</t>
  </si>
  <si>
    <t>Doña María</t>
  </si>
  <si>
    <t>Longitud</t>
  </si>
  <si>
    <t>-75.643008</t>
  </si>
  <si>
    <t>Latitud</t>
  </si>
  <si>
    <t>6.187591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</si>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</sst>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6.5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-0.23</c:v>
                </c:pt>
                <c:pt idx="2">
                  <c:v>-0.4</c:v>
                </c:pt>
                <c:pt idx="3">
                  <c:v>-0.41</c:v>
                </c:pt>
                <c:pt idx="4">
                  <c:v>-0.6</c:v>
                </c:pt>
                <c:pt idx="5">
                  <c:v>-0.65</c:v>
                </c:pt>
                <c:pt idx="6">
                  <c:v>-0.7</c:v>
                </c:pt>
                <c:pt idx="7">
                  <c:v>-0.68</c:v>
                </c:pt>
                <c:pt idx="8">
                  <c:v>-0.7</c:v>
                </c:pt>
                <c:pt idx="9">
                  <c:v>-0.61</c:v>
                </c:pt>
                <c:pt idx="10">
                  <c:v>-0.42</c:v>
                </c:pt>
                <c:pt idx="11">
                  <c:v>-0.39</c:v>
                </c:pt>
                <c:pt idx="12">
                  <c:v>-0.32</c:v>
                </c:pt>
                <c:pt idx="13">
                  <c:v>-0.28999999999999998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6B-451F-AC21-238CD921B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0232"/>
        <c:axId val="560007936"/>
      </c:scatterChart>
      <c:valAx>
        <c:axId val="560010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936"/>
        <c:crosses val="autoZero"/>
        <c:crossBetween val="midCat"/>
      </c:valAx>
      <c:valAx>
        <c:axId val="5600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0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226B980-D319-415E-9077-F1F8AFC1F09C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E579721-1807-41A7-8849-714D613D79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835</v>
      </c>
      <c r="C2" s="3" t="s">
        <v>24</v>
      </c>
    </row>
    <row r="3" spans="1:3" x14ac:dyDescent="0.3">
      <c r="A3" s="2" t="s">
        <v>25</v>
      </c>
      <c r="B3" s="3">
        <v>1099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42928.423611111109</v>
      </c>
      <c r="C5" s="3" t="s">
        <v>18</v>
      </c>
    </row>
    <row r="6" spans="1:3" x14ac:dyDescent="0.3">
      <c r="A6" s="2" t="s">
        <v>29</v>
      </c>
      <c r="B6" s="3">
        <v>6.5</v>
      </c>
      <c r="C6" s="3" t="s">
        <v>30</v>
      </c>
    </row>
    <row r="7" spans="1:3" x14ac:dyDescent="0.3">
      <c r="A7" s="2" t="s">
        <v>31</v>
      </c>
      <c r="B7" s="8">
        <f>SUM(Verticales!H2:H30)</f>
        <v>1.3909150000000001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0.44473701039168667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6.6688369524875064</v>
      </c>
      <c r="C12" s="3" t="s">
        <v>38</v>
      </c>
    </row>
    <row r="13" spans="1:3" x14ac:dyDescent="0.3">
      <c r="A13" s="2" t="s">
        <v>39</v>
      </c>
      <c r="B13" s="8">
        <f>SUM(Verticales!G2:G30)</f>
        <v>3.1274999999999999</v>
      </c>
      <c r="C13" s="3" t="s">
        <v>18</v>
      </c>
    </row>
    <row r="14" spans="1:3" x14ac:dyDescent="0.3">
      <c r="A14" s="2" t="s">
        <v>40</v>
      </c>
      <c r="B14" s="8">
        <f>B13/B6</f>
        <v>0.48115384615384615</v>
      </c>
      <c r="C14" s="3" t="s">
        <v>18</v>
      </c>
    </row>
    <row r="15" spans="1:3" x14ac:dyDescent="0.3">
      <c r="A15" s="2" t="s">
        <v>41</v>
      </c>
      <c r="B15" s="8">
        <f>B13/B12</f>
        <v>0.4689723294004704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I17" sqref="I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0.5</v>
      </c>
      <c r="C3" s="3">
        <v>-0.23</v>
      </c>
      <c r="D3" s="3">
        <v>0.51</v>
      </c>
      <c r="E3" s="3">
        <v>0</v>
      </c>
      <c r="F3" s="3">
        <v>0</v>
      </c>
      <c r="G3" s="6">
        <f t="shared" ref="G3:G5" si="1">((B3-B2)/2+(B4-B3)/2)*ABS(C3)</f>
        <v>0.115</v>
      </c>
      <c r="H3" s="7">
        <f t="shared" si="0"/>
        <v>5.8650000000000001E-2</v>
      </c>
      <c r="I3" s="6">
        <f t="shared" ref="I3:I5" si="2">SQRT(ABS(C3-C2)^2+(B3-B2)^2)</f>
        <v>0.55036351623268054</v>
      </c>
    </row>
    <row r="4" spans="1:9" x14ac:dyDescent="0.3">
      <c r="A4" s="1">
        <v>3</v>
      </c>
      <c r="B4" s="3">
        <v>1</v>
      </c>
      <c r="C4" s="3">
        <v>-0.4</v>
      </c>
      <c r="D4" s="3">
        <v>0.51</v>
      </c>
      <c r="E4" s="3">
        <v>0</v>
      </c>
      <c r="F4" s="3">
        <v>0</v>
      </c>
      <c r="G4" s="6">
        <f t="shared" si="1"/>
        <v>0.2</v>
      </c>
      <c r="H4" s="7">
        <f t="shared" si="0"/>
        <v>0.10200000000000001</v>
      </c>
      <c r="I4" s="6">
        <f t="shared" si="2"/>
        <v>0.52810983706043568</v>
      </c>
    </row>
    <row r="5" spans="1:9" x14ac:dyDescent="0.3">
      <c r="A5" s="1">
        <v>4</v>
      </c>
      <c r="B5" s="3">
        <v>1.5</v>
      </c>
      <c r="C5" s="3">
        <v>-0.41</v>
      </c>
      <c r="D5" s="3">
        <v>0.37</v>
      </c>
      <c r="E5" s="3">
        <v>0</v>
      </c>
      <c r="F5" s="3">
        <v>0</v>
      </c>
      <c r="G5" s="6">
        <f t="shared" si="1"/>
        <v>0.20499999999999999</v>
      </c>
      <c r="H5" s="7">
        <f t="shared" si="0"/>
        <v>7.5850000000000001E-2</v>
      </c>
      <c r="I5" s="6">
        <f t="shared" si="2"/>
        <v>0.50009999000199945</v>
      </c>
    </row>
    <row r="6" spans="1:9" x14ac:dyDescent="0.3">
      <c r="A6" s="1">
        <v>5</v>
      </c>
      <c r="B6" s="3">
        <v>2</v>
      </c>
      <c r="C6" s="3">
        <v>-0.6</v>
      </c>
      <c r="D6" s="3">
        <v>0.41</v>
      </c>
      <c r="E6" s="3">
        <v>0</v>
      </c>
      <c r="F6" s="3">
        <v>0</v>
      </c>
      <c r="G6" s="6">
        <f t="shared" ref="G6:G16" si="3">((B6-B5)/2+(B7-B6)/2)*ABS(C6)</f>
        <v>0.3</v>
      </c>
      <c r="H6" s="7">
        <f t="shared" ref="H6:H16" si="4">G6*D6</f>
        <v>0.12299999999999998</v>
      </c>
      <c r="I6" s="6">
        <f t="shared" ref="I6:I16" si="5">SQRT(ABS(C6-C5)^2+(B6-B5)^2)</f>
        <v>0.5348831648126533</v>
      </c>
    </row>
    <row r="7" spans="1:9" x14ac:dyDescent="0.3">
      <c r="A7" s="1">
        <v>6</v>
      </c>
      <c r="B7" s="3">
        <v>2.5</v>
      </c>
      <c r="C7" s="3">
        <v>-0.65</v>
      </c>
      <c r="D7" s="3">
        <v>0.67400000000000004</v>
      </c>
      <c r="E7" s="3">
        <v>0</v>
      </c>
      <c r="F7" s="3">
        <v>0</v>
      </c>
      <c r="G7" s="6">
        <f t="shared" si="3"/>
        <v>0.32500000000000001</v>
      </c>
      <c r="H7" s="7">
        <f t="shared" si="4"/>
        <v>0.21905000000000002</v>
      </c>
      <c r="I7" s="6">
        <f t="shared" si="5"/>
        <v>0.50249378105604448</v>
      </c>
    </row>
    <row r="8" spans="1:9" x14ac:dyDescent="0.3">
      <c r="A8" s="1">
        <v>7</v>
      </c>
      <c r="B8" s="3">
        <v>3</v>
      </c>
      <c r="C8" s="3">
        <v>-0.7</v>
      </c>
      <c r="D8" s="3">
        <v>0.53300000000000003</v>
      </c>
      <c r="E8" s="3">
        <v>0</v>
      </c>
      <c r="F8" s="3">
        <v>0</v>
      </c>
      <c r="G8" s="6">
        <f t="shared" si="3"/>
        <v>0.35</v>
      </c>
      <c r="H8" s="7">
        <f t="shared" si="4"/>
        <v>0.18654999999999999</v>
      </c>
      <c r="I8" s="6">
        <f t="shared" si="5"/>
        <v>0.50249378105604448</v>
      </c>
    </row>
    <row r="9" spans="1:9" x14ac:dyDescent="0.3">
      <c r="A9" s="1">
        <v>8</v>
      </c>
      <c r="B9" s="3">
        <v>3.5</v>
      </c>
      <c r="C9" s="3">
        <v>-0.68</v>
      </c>
      <c r="D9" s="3">
        <v>0.32400000000000001</v>
      </c>
      <c r="E9" s="3">
        <v>0</v>
      </c>
      <c r="F9" s="3">
        <v>0</v>
      </c>
      <c r="G9" s="6">
        <f t="shared" si="3"/>
        <v>0.34</v>
      </c>
      <c r="H9" s="7">
        <f t="shared" si="4"/>
        <v>0.11016000000000001</v>
      </c>
      <c r="I9" s="6">
        <f t="shared" si="5"/>
        <v>0.5003998401278722</v>
      </c>
    </row>
    <row r="10" spans="1:9" x14ac:dyDescent="0.3">
      <c r="A10" s="1">
        <v>9</v>
      </c>
      <c r="B10" s="3">
        <v>4</v>
      </c>
      <c r="C10" s="3">
        <v>-0.7</v>
      </c>
      <c r="D10" s="3">
        <v>0.63500000000000001</v>
      </c>
      <c r="E10" s="3">
        <v>0</v>
      </c>
      <c r="F10" s="3">
        <v>0</v>
      </c>
      <c r="G10" s="6">
        <f t="shared" si="3"/>
        <v>0.35</v>
      </c>
      <c r="H10" s="7">
        <f t="shared" si="4"/>
        <v>0.22224999999999998</v>
      </c>
      <c r="I10" s="6">
        <f t="shared" si="5"/>
        <v>0.5003998401278722</v>
      </c>
    </row>
    <row r="11" spans="1:9" x14ac:dyDescent="0.3">
      <c r="A11" s="1">
        <v>10</v>
      </c>
      <c r="B11" s="3">
        <v>4.5</v>
      </c>
      <c r="C11" s="3">
        <v>-0.61</v>
      </c>
      <c r="D11" s="3">
        <v>0.61699999999999999</v>
      </c>
      <c r="E11" s="3">
        <v>0</v>
      </c>
      <c r="F11" s="3">
        <v>0</v>
      </c>
      <c r="G11" s="6">
        <f t="shared" si="3"/>
        <v>0.30499999999999999</v>
      </c>
      <c r="H11" s="7">
        <f t="shared" si="4"/>
        <v>0.18818499999999999</v>
      </c>
      <c r="I11" s="6">
        <f t="shared" si="5"/>
        <v>0.50803543183522148</v>
      </c>
    </row>
    <row r="12" spans="1:9" x14ac:dyDescent="0.3">
      <c r="A12" s="1">
        <v>11</v>
      </c>
      <c r="B12" s="3">
        <v>5</v>
      </c>
      <c r="C12" s="3">
        <v>-0.42</v>
      </c>
      <c r="D12" s="3">
        <v>0.33200000000000002</v>
      </c>
      <c r="E12" s="3">
        <v>0</v>
      </c>
      <c r="F12" s="3">
        <v>0</v>
      </c>
      <c r="G12" s="6">
        <f t="shared" si="3"/>
        <v>0.21</v>
      </c>
      <c r="H12" s="7">
        <f t="shared" si="4"/>
        <v>6.9720000000000004E-2</v>
      </c>
      <c r="I12" s="6">
        <f t="shared" si="5"/>
        <v>0.5348831648126533</v>
      </c>
    </row>
    <row r="13" spans="1:9" x14ac:dyDescent="0.3">
      <c r="A13" s="1">
        <v>12</v>
      </c>
      <c r="B13" s="3">
        <v>5.5</v>
      </c>
      <c r="C13" s="3">
        <v>-0.39</v>
      </c>
      <c r="D13" s="3">
        <v>0.1</v>
      </c>
      <c r="E13" s="3">
        <v>0</v>
      </c>
      <c r="F13" s="3">
        <v>0</v>
      </c>
      <c r="G13" s="6">
        <f t="shared" si="3"/>
        <v>0.19500000000000001</v>
      </c>
      <c r="H13" s="7">
        <f t="shared" si="4"/>
        <v>1.9500000000000003E-2</v>
      </c>
      <c r="I13" s="6">
        <f t="shared" si="5"/>
        <v>0.50089919145472772</v>
      </c>
    </row>
    <row r="14" spans="1:9" x14ac:dyDescent="0.3">
      <c r="A14" s="1">
        <v>13</v>
      </c>
      <c r="B14" s="3">
        <v>6</v>
      </c>
      <c r="C14" s="3">
        <v>-0.32</v>
      </c>
      <c r="D14" s="3">
        <v>0.1</v>
      </c>
      <c r="E14" s="3">
        <v>0</v>
      </c>
      <c r="F14" s="3">
        <v>0</v>
      </c>
      <c r="G14" s="6">
        <f t="shared" si="3"/>
        <v>0.16</v>
      </c>
      <c r="H14" s="7">
        <f t="shared" si="4"/>
        <v>1.6E-2</v>
      </c>
      <c r="I14" s="6">
        <f t="shared" si="5"/>
        <v>0.50487622245457353</v>
      </c>
    </row>
    <row r="15" spans="1:9" x14ac:dyDescent="0.3">
      <c r="A15" s="1">
        <v>14</v>
      </c>
      <c r="B15" s="3">
        <v>6.5</v>
      </c>
      <c r="C15" s="3">
        <v>-0.28999999999999998</v>
      </c>
      <c r="D15" s="3">
        <v>0</v>
      </c>
      <c r="E15" s="3">
        <v>0</v>
      </c>
      <c r="F15" s="3">
        <v>0</v>
      </c>
      <c r="G15" s="6">
        <f t="shared" si="3"/>
        <v>7.2499999999999995E-2</v>
      </c>
      <c r="H15" s="7">
        <f t="shared" si="4"/>
        <v>0</v>
      </c>
      <c r="I15" s="6">
        <f t="shared" si="5"/>
        <v>0.50089919145472772</v>
      </c>
    </row>
    <row r="16" spans="1:9" x14ac:dyDescent="0.3">
      <c r="B16" s="5">
        <v>6.5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</v>
      </c>
      <c r="C3" s="3">
        <v>-0.23</v>
      </c>
    </row>
    <row r="4" spans="1:3" x14ac:dyDescent="0.3">
      <c r="A4" s="1">
        <v>3</v>
      </c>
      <c r="B4" s="3">
        <v>1</v>
      </c>
      <c r="C4" s="3">
        <v>-0.4</v>
      </c>
    </row>
    <row r="5" spans="1:3" x14ac:dyDescent="0.3">
      <c r="A5" s="1">
        <v>4</v>
      </c>
      <c r="B5" s="3">
        <v>1.5</v>
      </c>
      <c r="C5" s="3">
        <v>-0.41</v>
      </c>
    </row>
    <row r="6" spans="1:3" x14ac:dyDescent="0.3">
      <c r="A6" s="1">
        <v>5</v>
      </c>
      <c r="B6" s="3">
        <v>2</v>
      </c>
      <c r="C6" s="3">
        <v>-0.6</v>
      </c>
    </row>
    <row r="7" spans="1:3" x14ac:dyDescent="0.3">
      <c r="A7" s="1">
        <v>6</v>
      </c>
      <c r="B7" s="3">
        <v>2.5</v>
      </c>
      <c r="C7" s="3">
        <v>-0.65</v>
      </c>
    </row>
    <row r="8" spans="1:3" x14ac:dyDescent="0.3">
      <c r="A8" s="1">
        <v>7</v>
      </c>
      <c r="B8" s="3">
        <v>3</v>
      </c>
      <c r="C8" s="3">
        <v>-0.7</v>
      </c>
    </row>
    <row r="9" spans="1:3" x14ac:dyDescent="0.3">
      <c r="A9" s="1">
        <v>8</v>
      </c>
      <c r="B9" s="3">
        <v>3.5</v>
      </c>
      <c r="C9" s="3">
        <v>-0.68</v>
      </c>
    </row>
    <row r="10" spans="1:3" x14ac:dyDescent="0.3">
      <c r="A10" s="1">
        <v>9</v>
      </c>
      <c r="B10" s="3">
        <v>4</v>
      </c>
      <c r="C10" s="3">
        <v>-0.7</v>
      </c>
    </row>
    <row r="11" spans="1:3" x14ac:dyDescent="0.3">
      <c r="A11" s="1">
        <v>10</v>
      </c>
      <c r="B11" s="3">
        <v>4.5</v>
      </c>
      <c r="C11" s="3">
        <v>-0.61</v>
      </c>
    </row>
    <row r="12" spans="1:3" x14ac:dyDescent="0.3">
      <c r="A12" s="1">
        <v>11</v>
      </c>
      <c r="B12" s="3">
        <v>5</v>
      </c>
      <c r="C12" s="3">
        <v>-0.42</v>
      </c>
    </row>
    <row r="13" spans="1:3" x14ac:dyDescent="0.3">
      <c r="A13" s="1">
        <v>12</v>
      </c>
      <c r="B13" s="3">
        <v>5.5</v>
      </c>
      <c r="C13" s="3">
        <v>-0.39</v>
      </c>
    </row>
    <row r="14" spans="1:3" x14ac:dyDescent="0.3">
      <c r="A14" s="1">
        <v>13</v>
      </c>
      <c r="B14" s="3">
        <v>6</v>
      </c>
      <c r="C14" s="3">
        <v>-0.32</v>
      </c>
    </row>
    <row r="15" spans="1:3" x14ac:dyDescent="0.3">
      <c r="A15" s="1">
        <v>14</v>
      </c>
      <c r="B15" s="3">
        <v>6.5</v>
      </c>
      <c r="C15" s="3">
        <v>-0.28999999999999998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2017-07-21T10:12:04Z</dcterms:created>
  <dcterms:modified xsi:type="dcterms:W3CDTF">2017-11-29T21:34:33Z</dcterms:modified>
</cp:coreProperties>
</file>