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/>
  <c r="I6" i="3"/>
  <c r="G7" i="3"/>
  <c r="H7" i="3" s="1"/>
  <c r="I7" i="3"/>
  <c r="G8" i="3"/>
  <c r="H8" i="3"/>
  <c r="I8" i="3"/>
  <c r="G9" i="3"/>
  <c r="H9" i="3" s="1"/>
  <c r="I9" i="3"/>
  <c r="G10" i="3"/>
  <c r="H10" i="3" s="1"/>
  <c r="I10" i="3"/>
  <c r="G11" i="3"/>
  <c r="H11" i="3" s="1"/>
  <c r="I11" i="3"/>
  <c r="G12" i="3"/>
  <c r="H12" i="3"/>
  <c r="I12" i="3"/>
  <c r="G13" i="3"/>
  <c r="H13" i="3" s="1"/>
  <c r="I13" i="3"/>
  <c r="G14" i="3"/>
  <c r="H14" i="3"/>
  <c r="I14" i="3"/>
  <c r="G15" i="3"/>
  <c r="H15" i="3" s="1"/>
  <c r="I15" i="3"/>
  <c r="G16" i="3"/>
  <c r="H16" i="3"/>
  <c r="I16" i="3"/>
  <c r="I5" i="3"/>
  <c r="H5" i="3"/>
  <c r="G5" i="3"/>
  <c r="I4" i="3"/>
  <c r="G4" i="3"/>
  <c r="H4" i="3" s="1"/>
  <c r="I3" i="3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<sst xmlns="http://schemas.openxmlformats.org/spreadsheetml/2006/main" count="84" uniqueCount="56">
  <si>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</si>
  <si>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</si>
  <si>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</si>
  <si>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Papelsa (E16)</t>
  </si>
  <si>
    <t>Municipio</t>
  </si>
  <si>
    <t>Barbosa</t>
  </si>
  <si>
    <t>Dirección</t>
  </si>
  <si>
    <t>Cra 22</t>
  </si>
  <si>
    <t>Barrio</t>
  </si>
  <si>
    <t>La Playa</t>
  </si>
  <si>
    <t>Subcuenca</t>
  </si>
  <si>
    <t>Río Aburrá</t>
  </si>
  <si>
    <t>Longitud</t>
  </si>
  <si>
    <t>-75.3315</t>
  </si>
  <si>
    <t>Latitud</t>
  </si>
  <si>
    <t>6.446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</si>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</sst>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24</c:v>
                </c:pt>
                <c:pt idx="10">
                  <c:v>27</c:v>
                </c:pt>
                <c:pt idx="11">
                  <c:v>28</c:v>
                </c:pt>
                <c:pt idx="12">
                  <c:v>31</c:v>
                </c:pt>
                <c:pt idx="13">
                  <c:v>32.5</c:v>
                </c:pt>
                <c:pt idx="14">
                  <c:v>32.5</c:v>
                </c:pt>
              </c:numCache>
            </c:numRef>
          </c:xVal>
          <c:yVal>
            <c:numRef>
              <c:f>Verticales!$C$2:$C$16</c:f>
              <c:numCache>
                <c:formatCode>General</c:formatCode>
                <c:ptCount val="15"/>
                <c:pt idx="0">
                  <c:v>0</c:v>
                </c:pt>
                <c:pt idx="1">
                  <c:v>-0.64</c:v>
                </c:pt>
                <c:pt idx="2">
                  <c:v>-0.67</c:v>
                </c:pt>
                <c:pt idx="3">
                  <c:v>-1.06</c:v>
                </c:pt>
                <c:pt idx="4">
                  <c:v>-1.54</c:v>
                </c:pt>
                <c:pt idx="5">
                  <c:v>-1.8</c:v>
                </c:pt>
                <c:pt idx="6">
                  <c:v>-2.17</c:v>
                </c:pt>
                <c:pt idx="7">
                  <c:v>-2.8</c:v>
                </c:pt>
                <c:pt idx="8">
                  <c:v>-3.45</c:v>
                </c:pt>
                <c:pt idx="9">
                  <c:v>-2.73</c:v>
                </c:pt>
                <c:pt idx="10">
                  <c:v>-1.67</c:v>
                </c:pt>
                <c:pt idx="11">
                  <c:v>-1.1599999999999999</c:v>
                </c:pt>
                <c:pt idx="12">
                  <c:v>-0.61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DC-4726-BD5E-08A40F87E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446992"/>
        <c:axId val="745450928"/>
      </c:scatterChart>
      <c:valAx>
        <c:axId val="74544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50928"/>
        <c:crosses val="autoZero"/>
        <c:crossBetween val="midCat"/>
      </c:valAx>
      <c:valAx>
        <c:axId val="74545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46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AA73C2E-CBC2-483A-9444-A7A0F08C5670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08E4593-D75E-4A80-97BC-5834A0B96F2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830</v>
      </c>
      <c r="C2" s="3" t="s">
        <v>24</v>
      </c>
    </row>
    <row r="3" spans="1:3" x14ac:dyDescent="0.3">
      <c r="A3" s="2" t="s">
        <v>25</v>
      </c>
      <c r="B3" s="3">
        <v>1006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42926.384722222218</v>
      </c>
      <c r="C5" s="3" t="s">
        <v>18</v>
      </c>
    </row>
    <row r="6" spans="1:3" x14ac:dyDescent="0.3">
      <c r="A6" s="2" t="s">
        <v>29</v>
      </c>
      <c r="B6" s="3">
        <v>32.5</v>
      </c>
      <c r="C6" s="3" t="s">
        <v>30</v>
      </c>
    </row>
    <row r="7" spans="1:3" x14ac:dyDescent="0.3">
      <c r="A7" s="2" t="s">
        <v>31</v>
      </c>
      <c r="B7" s="8">
        <f>SUM(Verticales!H2:H30)</f>
        <v>75.902100000000004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1.3397837694717798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33.931355387735927</v>
      </c>
      <c r="C12" s="3" t="s">
        <v>38</v>
      </c>
    </row>
    <row r="13" spans="1:3" x14ac:dyDescent="0.3">
      <c r="A13" s="2" t="s">
        <v>39</v>
      </c>
      <c r="B13" s="8">
        <f>SUM(Verticales!G2:G30)</f>
        <v>56.652499999999996</v>
      </c>
      <c r="C13" s="3" t="s">
        <v>18</v>
      </c>
    </row>
    <row r="14" spans="1:3" x14ac:dyDescent="0.3">
      <c r="A14" s="2" t="s">
        <v>40</v>
      </c>
      <c r="B14" s="8">
        <f>B13/B6</f>
        <v>1.7431538461538461</v>
      </c>
      <c r="C14" s="3" t="s">
        <v>18</v>
      </c>
    </row>
    <row r="15" spans="1:3" x14ac:dyDescent="0.3">
      <c r="A15" s="2" t="s">
        <v>41</v>
      </c>
      <c r="B15" s="8">
        <f>B13/B12</f>
        <v>1.6696208964430683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>
      <selection activeCell="B2" sqref="B2:C1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-0.64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0.96</v>
      </c>
      <c r="H3" s="7">
        <f t="shared" si="0"/>
        <v>0</v>
      </c>
      <c r="I3" s="6">
        <f t="shared" ref="I3:I5" si="2">SQRT(ABS(C3-C2)^2+(B3-B2)^2)</f>
        <v>0.64</v>
      </c>
    </row>
    <row r="4" spans="1:9" x14ac:dyDescent="0.3">
      <c r="A4" s="1">
        <v>2</v>
      </c>
      <c r="B4" s="3">
        <v>3</v>
      </c>
      <c r="C4" s="3">
        <v>-0.67</v>
      </c>
      <c r="D4" s="3">
        <v>0.7</v>
      </c>
      <c r="E4" s="3">
        <v>0</v>
      </c>
      <c r="F4" s="3">
        <v>0</v>
      </c>
      <c r="G4" s="6">
        <f t="shared" si="1"/>
        <v>2.0100000000000002</v>
      </c>
      <c r="H4" s="7">
        <f t="shared" si="0"/>
        <v>1.407</v>
      </c>
      <c r="I4" s="6">
        <f t="shared" si="2"/>
        <v>3.0001499962501876</v>
      </c>
    </row>
    <row r="5" spans="1:9" x14ac:dyDescent="0.3">
      <c r="A5" s="1">
        <v>3</v>
      </c>
      <c r="B5" s="3">
        <v>6</v>
      </c>
      <c r="C5" s="3">
        <v>-1.06</v>
      </c>
      <c r="D5" s="3">
        <v>1.425</v>
      </c>
      <c r="E5" s="3">
        <v>0</v>
      </c>
      <c r="F5" s="3">
        <v>0</v>
      </c>
      <c r="G5" s="6">
        <f t="shared" si="1"/>
        <v>3.18</v>
      </c>
      <c r="H5" s="7">
        <f t="shared" si="0"/>
        <v>4.5315000000000003</v>
      </c>
      <c r="I5" s="6">
        <f t="shared" si="2"/>
        <v>3.0252437918290158</v>
      </c>
    </row>
    <row r="6" spans="1:9" x14ac:dyDescent="0.3">
      <c r="A6" s="1">
        <v>4</v>
      </c>
      <c r="B6" s="3">
        <v>9</v>
      </c>
      <c r="C6" s="3">
        <v>-1.54</v>
      </c>
      <c r="D6" s="3">
        <v>2.0249999999999999</v>
      </c>
      <c r="E6" s="3">
        <v>0</v>
      </c>
      <c r="F6" s="3">
        <v>0</v>
      </c>
      <c r="G6" s="6">
        <f t="shared" ref="G6:G16" si="3">((B6-B5)/2+(B7-B6)/2)*ABS(C6)</f>
        <v>4.62</v>
      </c>
      <c r="H6" s="7">
        <f t="shared" ref="H6:H16" si="4">G6*D6</f>
        <v>9.3554999999999993</v>
      </c>
      <c r="I6" s="6">
        <f t="shared" ref="I6:I16" si="5">SQRT(ABS(C6-C5)^2+(B6-B5)^2)</f>
        <v>3.0381573362813188</v>
      </c>
    </row>
    <row r="7" spans="1:9" x14ac:dyDescent="0.3">
      <c r="A7" s="1">
        <v>5</v>
      </c>
      <c r="B7" s="3">
        <v>12</v>
      </c>
      <c r="C7" s="3">
        <v>-1.8</v>
      </c>
      <c r="D7" s="3">
        <v>1.911</v>
      </c>
      <c r="E7" s="3">
        <v>0</v>
      </c>
      <c r="F7" s="3">
        <v>0</v>
      </c>
      <c r="G7" s="6">
        <f t="shared" si="3"/>
        <v>5.4</v>
      </c>
      <c r="H7" s="7">
        <f t="shared" si="4"/>
        <v>10.319400000000002</v>
      </c>
      <c r="I7" s="6">
        <f t="shared" si="5"/>
        <v>3.0112455894529759</v>
      </c>
    </row>
    <row r="8" spans="1:9" x14ac:dyDescent="0.3">
      <c r="A8" s="1">
        <v>6</v>
      </c>
      <c r="B8" s="3">
        <v>15</v>
      </c>
      <c r="C8" s="3">
        <v>-2.17</v>
      </c>
      <c r="D8" s="3">
        <v>1.7629999999999999</v>
      </c>
      <c r="E8" s="3">
        <v>0</v>
      </c>
      <c r="F8" s="3">
        <v>0</v>
      </c>
      <c r="G8" s="6">
        <f t="shared" si="3"/>
        <v>6.51</v>
      </c>
      <c r="H8" s="7">
        <f t="shared" si="4"/>
        <v>11.477129999999999</v>
      </c>
      <c r="I8" s="6">
        <f t="shared" si="5"/>
        <v>3.022730553655089</v>
      </c>
    </row>
    <row r="9" spans="1:9" x14ac:dyDescent="0.3">
      <c r="A9" s="1">
        <v>7</v>
      </c>
      <c r="B9" s="3">
        <v>18</v>
      </c>
      <c r="C9" s="3">
        <v>-2.8</v>
      </c>
      <c r="D9" s="3">
        <v>1.5029999999999999</v>
      </c>
      <c r="E9" s="3">
        <v>0</v>
      </c>
      <c r="F9" s="3">
        <v>0</v>
      </c>
      <c r="G9" s="6">
        <f t="shared" si="3"/>
        <v>8.3999999999999986</v>
      </c>
      <c r="H9" s="7">
        <f t="shared" si="4"/>
        <v>12.625199999999998</v>
      </c>
      <c r="I9" s="6">
        <f t="shared" si="5"/>
        <v>3.0654363474063526</v>
      </c>
    </row>
    <row r="10" spans="1:9" x14ac:dyDescent="0.3">
      <c r="A10" s="1">
        <v>8</v>
      </c>
      <c r="B10" s="3">
        <v>21</v>
      </c>
      <c r="C10" s="3">
        <v>-3.45</v>
      </c>
      <c r="D10" s="3">
        <v>1.2250000000000001</v>
      </c>
      <c r="E10" s="3">
        <v>0</v>
      </c>
      <c r="F10" s="3">
        <v>0</v>
      </c>
      <c r="G10" s="6">
        <f t="shared" si="3"/>
        <v>10.350000000000001</v>
      </c>
      <c r="H10" s="7">
        <f t="shared" si="4"/>
        <v>12.678750000000003</v>
      </c>
      <c r="I10" s="6">
        <f t="shared" si="5"/>
        <v>3.0696090956341657</v>
      </c>
    </row>
    <row r="11" spans="1:9" x14ac:dyDescent="0.3">
      <c r="A11" s="1">
        <v>9</v>
      </c>
      <c r="B11" s="3">
        <v>24</v>
      </c>
      <c r="C11" s="3">
        <v>-2.73</v>
      </c>
      <c r="D11" s="3">
        <v>1.0109999999999999</v>
      </c>
      <c r="E11" s="3">
        <v>0</v>
      </c>
      <c r="F11" s="3">
        <v>0</v>
      </c>
      <c r="G11" s="6">
        <f t="shared" si="3"/>
        <v>8.19</v>
      </c>
      <c r="H11" s="7">
        <f t="shared" si="4"/>
        <v>8.2800899999999995</v>
      </c>
      <c r="I11" s="6">
        <f t="shared" si="5"/>
        <v>3.0851904317237859</v>
      </c>
    </row>
    <row r="12" spans="1:9" x14ac:dyDescent="0.3">
      <c r="A12" s="1">
        <v>10</v>
      </c>
      <c r="B12" s="3">
        <v>27</v>
      </c>
      <c r="C12" s="3">
        <v>-1.67</v>
      </c>
      <c r="D12" s="3">
        <v>0.91400000000000003</v>
      </c>
      <c r="E12" s="3">
        <v>0</v>
      </c>
      <c r="F12" s="3">
        <v>0</v>
      </c>
      <c r="G12" s="6">
        <f t="shared" si="3"/>
        <v>3.34</v>
      </c>
      <c r="H12" s="7">
        <f t="shared" si="4"/>
        <v>3.0527600000000001</v>
      </c>
      <c r="I12" s="6">
        <f t="shared" si="5"/>
        <v>3.1817605189580185</v>
      </c>
    </row>
    <row r="13" spans="1:9" x14ac:dyDescent="0.3">
      <c r="A13" s="1">
        <v>11</v>
      </c>
      <c r="B13" s="3">
        <v>28</v>
      </c>
      <c r="C13" s="3">
        <v>-1.1599999999999999</v>
      </c>
      <c r="D13" s="3">
        <v>0.67</v>
      </c>
      <c r="E13" s="3">
        <v>0</v>
      </c>
      <c r="F13" s="3">
        <v>0</v>
      </c>
      <c r="G13" s="6">
        <f t="shared" si="3"/>
        <v>2.3199999999999998</v>
      </c>
      <c r="H13" s="7">
        <f t="shared" si="4"/>
        <v>1.5544</v>
      </c>
      <c r="I13" s="6">
        <f t="shared" si="5"/>
        <v>1.1225417586887358</v>
      </c>
    </row>
    <row r="14" spans="1:9" x14ac:dyDescent="0.3">
      <c r="A14" s="1">
        <v>12</v>
      </c>
      <c r="B14" s="3">
        <v>31</v>
      </c>
      <c r="C14" s="3">
        <v>-0.61</v>
      </c>
      <c r="D14" s="3">
        <v>0.45200000000000001</v>
      </c>
      <c r="E14" s="3">
        <v>0</v>
      </c>
      <c r="F14" s="3">
        <v>0</v>
      </c>
      <c r="G14" s="6">
        <f t="shared" si="3"/>
        <v>1.3725000000000001</v>
      </c>
      <c r="H14" s="7">
        <f t="shared" si="4"/>
        <v>0.62037000000000009</v>
      </c>
      <c r="I14" s="6">
        <f t="shared" si="5"/>
        <v>3.05</v>
      </c>
    </row>
    <row r="15" spans="1:9" x14ac:dyDescent="0.3">
      <c r="A15" s="1">
        <v>13</v>
      </c>
      <c r="B15" s="3">
        <v>32.5</v>
      </c>
      <c r="C15" s="3">
        <v>0</v>
      </c>
      <c r="D15" s="3">
        <v>0</v>
      </c>
      <c r="E15" s="3">
        <v>0</v>
      </c>
      <c r="F15" s="3">
        <v>0</v>
      </c>
      <c r="G15" s="6">
        <f t="shared" si="3"/>
        <v>0</v>
      </c>
      <c r="H15" s="7">
        <f t="shared" si="4"/>
        <v>0</v>
      </c>
      <c r="I15" s="6">
        <f t="shared" si="5"/>
        <v>1.6192899678562824</v>
      </c>
    </row>
    <row r="16" spans="1:9" x14ac:dyDescent="0.3">
      <c r="B16" s="5">
        <v>32.5</v>
      </c>
      <c r="C16" s="5">
        <v>0</v>
      </c>
      <c r="D16" s="5">
        <v>0</v>
      </c>
      <c r="E16" s="5">
        <v>0</v>
      </c>
      <c r="F16" s="5">
        <v>0</v>
      </c>
      <c r="G16" s="6">
        <f t="shared" si="3"/>
        <v>0</v>
      </c>
      <c r="H16" s="7">
        <f t="shared" si="4"/>
        <v>0</v>
      </c>
      <c r="I16" s="6">
        <f t="shared" si="5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-0.64</v>
      </c>
    </row>
    <row r="3" spans="1:3" x14ac:dyDescent="0.3">
      <c r="A3" s="1">
        <v>2</v>
      </c>
      <c r="B3" s="3">
        <v>3</v>
      </c>
      <c r="C3" s="3">
        <v>-0.67</v>
      </c>
    </row>
    <row r="4" spans="1:3" x14ac:dyDescent="0.3">
      <c r="A4" s="1">
        <v>3</v>
      </c>
      <c r="B4" s="3">
        <v>6</v>
      </c>
      <c r="C4" s="3">
        <v>-1.06</v>
      </c>
    </row>
    <row r="5" spans="1:3" x14ac:dyDescent="0.3">
      <c r="A5" s="1">
        <v>4</v>
      </c>
      <c r="B5" s="3">
        <v>9</v>
      </c>
      <c r="C5" s="3">
        <v>-1.54</v>
      </c>
    </row>
    <row r="6" spans="1:3" x14ac:dyDescent="0.3">
      <c r="A6" s="1">
        <v>5</v>
      </c>
      <c r="B6" s="3">
        <v>12</v>
      </c>
      <c r="C6" s="3">
        <v>-1.8</v>
      </c>
    </row>
    <row r="7" spans="1:3" x14ac:dyDescent="0.3">
      <c r="A7" s="1">
        <v>6</v>
      </c>
      <c r="B7" s="3">
        <v>15</v>
      </c>
      <c r="C7" s="3">
        <v>-2.17</v>
      </c>
    </row>
    <row r="8" spans="1:3" x14ac:dyDescent="0.3">
      <c r="A8" s="1">
        <v>7</v>
      </c>
      <c r="B8" s="3">
        <v>18</v>
      </c>
      <c r="C8" s="3">
        <v>-2.8</v>
      </c>
    </row>
    <row r="9" spans="1:3" x14ac:dyDescent="0.3">
      <c r="A9" s="1">
        <v>8</v>
      </c>
      <c r="B9" s="3">
        <v>21</v>
      </c>
      <c r="C9" s="3">
        <v>-3.45</v>
      </c>
    </row>
    <row r="10" spans="1:3" x14ac:dyDescent="0.3">
      <c r="A10" s="1">
        <v>9</v>
      </c>
      <c r="B10" s="3">
        <v>24</v>
      </c>
      <c r="C10" s="3">
        <v>-2.73</v>
      </c>
    </row>
    <row r="11" spans="1:3" x14ac:dyDescent="0.3">
      <c r="A11" s="1">
        <v>10</v>
      </c>
      <c r="B11" s="3">
        <v>27</v>
      </c>
      <c r="C11" s="3">
        <v>-1.67</v>
      </c>
    </row>
    <row r="12" spans="1:3" x14ac:dyDescent="0.3">
      <c r="A12" s="1">
        <v>11</v>
      </c>
      <c r="B12" s="3">
        <v>28</v>
      </c>
      <c r="C12" s="3">
        <v>-1.1599999999999999</v>
      </c>
    </row>
    <row r="13" spans="1:3" x14ac:dyDescent="0.3">
      <c r="A13" s="1">
        <v>12</v>
      </c>
      <c r="B13" s="3">
        <v>31</v>
      </c>
      <c r="C13" s="3">
        <v>-0.61</v>
      </c>
    </row>
    <row r="14" spans="1:3" x14ac:dyDescent="0.3">
      <c r="A14" s="1">
        <v>13</v>
      </c>
      <c r="B14" s="3">
        <v>32.5</v>
      </c>
      <c r="C14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2017-08-04T16:18:41Z</dcterms:created>
  <dcterms:modified xsi:type="dcterms:W3CDTF">2017-11-29T16:21:49Z</dcterms:modified>
</cp:coreProperties>
</file>