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 s="1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 s="1"/>
  <c r="I15" i="3"/>
  <c r="G16" i="3"/>
  <c r="H16" i="3"/>
  <c r="I16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<sst xmlns="http://schemas.openxmlformats.org/spreadsheetml/2006/main" count="84" uniqueCount="56">
  <si>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</si>
  <si>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</si>
  <si>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</si>
  <si>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Primavera (E2)</t>
  </si>
  <si>
    <t>Municipio</t>
  </si>
  <si>
    <t>Caldas</t>
  </si>
  <si>
    <t>Dirección</t>
  </si>
  <si>
    <t>Cra 50</t>
  </si>
  <si>
    <t>Barrio</t>
  </si>
  <si>
    <t>San Carlos</t>
  </si>
  <si>
    <t>Subcuenca</t>
  </si>
  <si>
    <t>Río Aburrá</t>
  </si>
  <si>
    <t>Longitud</t>
  </si>
  <si>
    <t>-75.6317</t>
  </si>
  <si>
    <t>Latitud</t>
  </si>
  <si>
    <t>6.068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</si>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</sst>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4.5</c:v>
                </c:pt>
                <c:pt idx="11">
                  <c:v>5</c:v>
                </c:pt>
                <c:pt idx="12">
                  <c:v>5.5</c:v>
                </c:pt>
                <c:pt idx="13">
                  <c:v>6</c:v>
                </c:pt>
                <c:pt idx="14">
                  <c:v>6</c:v>
                </c:pt>
              </c:numCache>
            </c:numRef>
          </c:xVal>
          <c:yVal>
            <c:numRef>
              <c:f>Verticales!$C$2:$C$16</c:f>
              <c:numCache>
                <c:formatCode>General</c:formatCode>
                <c:ptCount val="15"/>
                <c:pt idx="0">
                  <c:v>0</c:v>
                </c:pt>
                <c:pt idx="1">
                  <c:v>-0.373</c:v>
                </c:pt>
                <c:pt idx="2">
                  <c:v>-0.38900000000000001</c:v>
                </c:pt>
                <c:pt idx="3">
                  <c:v>-0.34899999999999998</c:v>
                </c:pt>
                <c:pt idx="4">
                  <c:v>-0.44700000000000001</c:v>
                </c:pt>
                <c:pt idx="5">
                  <c:v>-0.41299999999999998</c:v>
                </c:pt>
                <c:pt idx="6">
                  <c:v>-0.433</c:v>
                </c:pt>
                <c:pt idx="7">
                  <c:v>-0.46700000000000003</c:v>
                </c:pt>
                <c:pt idx="8">
                  <c:v>-0.44500000000000001</c:v>
                </c:pt>
                <c:pt idx="9">
                  <c:v>-0.48899999999999999</c:v>
                </c:pt>
                <c:pt idx="10">
                  <c:v>-0.57299999999999995</c:v>
                </c:pt>
                <c:pt idx="11">
                  <c:v>-0.39200000000000002</c:v>
                </c:pt>
                <c:pt idx="12">
                  <c:v>-0.27400000000000002</c:v>
                </c:pt>
                <c:pt idx="13">
                  <c:v>-0.248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DD-4F32-AD3A-80BD24AA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08560"/>
        <c:axId val="563011512"/>
      </c:scatterChart>
      <c:valAx>
        <c:axId val="563008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1512"/>
        <c:crosses val="autoZero"/>
        <c:crossBetween val="midCat"/>
      </c:valAx>
      <c:valAx>
        <c:axId val="563011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8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C1B2A97-26E5-4561-9114-F65CC3D0DCB5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EE4DDE3-7318-4B6C-AC9E-B1CBA3BCC12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868</v>
      </c>
      <c r="C2" s="3" t="s">
        <v>24</v>
      </c>
    </row>
    <row r="3" spans="1:3" x14ac:dyDescent="0.3">
      <c r="A3" s="2" t="s">
        <v>25</v>
      </c>
      <c r="B3" s="3">
        <v>1013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42949.331250000003</v>
      </c>
      <c r="C5" s="3" t="s">
        <v>18</v>
      </c>
    </row>
    <row r="6" spans="1:3" x14ac:dyDescent="0.3">
      <c r="A6" s="2" t="s">
        <v>29</v>
      </c>
      <c r="B6" s="3">
        <v>6</v>
      </c>
      <c r="C6" s="3" t="s">
        <v>30</v>
      </c>
    </row>
    <row r="7" spans="1:3" x14ac:dyDescent="0.3">
      <c r="A7" s="2" t="s">
        <v>31</v>
      </c>
      <c r="B7" s="8">
        <f>SUM(Verticales!H2:H30)</f>
        <v>1.7868785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0.7174058014654221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6.6906626315033515</v>
      </c>
      <c r="C12" s="3" t="s">
        <v>38</v>
      </c>
    </row>
    <row r="13" spans="1:3" x14ac:dyDescent="0.3">
      <c r="A13" s="2" t="s">
        <v>39</v>
      </c>
      <c r="B13" s="8">
        <f>SUM(Verticales!G2:G30)</f>
        <v>2.4907499999999998</v>
      </c>
      <c r="C13" s="3" t="s">
        <v>18</v>
      </c>
    </row>
    <row r="14" spans="1:3" x14ac:dyDescent="0.3">
      <c r="A14" s="2" t="s">
        <v>40</v>
      </c>
      <c r="B14" s="8">
        <f>B13/B6</f>
        <v>0.41512499999999997</v>
      </c>
      <c r="C14" s="3" t="s">
        <v>18</v>
      </c>
    </row>
    <row r="15" spans="1:3" x14ac:dyDescent="0.3">
      <c r="A15" s="2" t="s">
        <v>41</v>
      </c>
      <c r="B15" s="8">
        <f>B13/B12</f>
        <v>0.37227254416807193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workbookViewId="0">
      <selection activeCell="B2" sqref="B2:C1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-0.373</v>
      </c>
      <c r="D3" s="3">
        <v>0</v>
      </c>
      <c r="E3" s="3">
        <v>0</v>
      </c>
      <c r="F3" s="3">
        <v>0</v>
      </c>
      <c r="G3" s="6">
        <f t="shared" ref="G3:G5" si="1">((B3-B2)/2+(B4-B3)/2)*ABS(C3)</f>
        <v>9.325E-2</v>
      </c>
      <c r="H3" s="7">
        <f t="shared" si="0"/>
        <v>0</v>
      </c>
      <c r="I3" s="6">
        <f t="shared" ref="I3:I5" si="2">SQRT(ABS(C3-C2)^2+(B3-B2)^2)</f>
        <v>0.373</v>
      </c>
    </row>
    <row r="4" spans="1:9" x14ac:dyDescent="0.3">
      <c r="A4" s="1">
        <v>2</v>
      </c>
      <c r="B4" s="3">
        <v>0.5</v>
      </c>
      <c r="C4" s="3">
        <v>-0.38900000000000001</v>
      </c>
      <c r="D4" s="3">
        <v>0.63400000000000001</v>
      </c>
      <c r="E4" s="3">
        <v>0</v>
      </c>
      <c r="F4" s="3">
        <v>0</v>
      </c>
      <c r="G4" s="6">
        <f t="shared" si="1"/>
        <v>0.19450000000000001</v>
      </c>
      <c r="H4" s="7">
        <f t="shared" si="0"/>
        <v>0.12331300000000001</v>
      </c>
      <c r="I4" s="6">
        <f t="shared" si="2"/>
        <v>0.50025593449753292</v>
      </c>
    </row>
    <row r="5" spans="1:9" x14ac:dyDescent="0.3">
      <c r="A5" s="1">
        <v>3</v>
      </c>
      <c r="B5" s="3">
        <v>1</v>
      </c>
      <c r="C5" s="3">
        <v>-0.34899999999999998</v>
      </c>
      <c r="D5" s="3">
        <v>0.69399999999999995</v>
      </c>
      <c r="E5" s="3">
        <v>0</v>
      </c>
      <c r="F5" s="3">
        <v>0</v>
      </c>
      <c r="G5" s="6">
        <f t="shared" si="1"/>
        <v>0.17449999999999999</v>
      </c>
      <c r="H5" s="7">
        <f t="shared" si="0"/>
        <v>0.12110299999999999</v>
      </c>
      <c r="I5" s="6">
        <f t="shared" si="2"/>
        <v>0.50159744815937812</v>
      </c>
    </row>
    <row r="6" spans="1:9" x14ac:dyDescent="0.3">
      <c r="A6" s="1">
        <v>4</v>
      </c>
      <c r="B6" s="3">
        <v>1.5</v>
      </c>
      <c r="C6" s="3">
        <v>-0.44700000000000001</v>
      </c>
      <c r="D6" s="3">
        <v>0.75900000000000001</v>
      </c>
      <c r="E6" s="3">
        <v>0</v>
      </c>
      <c r="F6" s="3">
        <v>0</v>
      </c>
      <c r="G6" s="6">
        <f t="shared" ref="G6:G16" si="3">((B6-B5)/2+(B7-B6)/2)*ABS(C6)</f>
        <v>0.2235</v>
      </c>
      <c r="H6" s="7">
        <f t="shared" ref="H6:H16" si="4">G6*D6</f>
        <v>0.1696365</v>
      </c>
      <c r="I6" s="6">
        <f t="shared" ref="I6:I16" si="5">SQRT(ABS(C6-C5)^2+(B6-B5)^2)</f>
        <v>0.50951349344251917</v>
      </c>
    </row>
    <row r="7" spans="1:9" x14ac:dyDescent="0.3">
      <c r="A7" s="1">
        <v>5</v>
      </c>
      <c r="B7" s="3">
        <v>2</v>
      </c>
      <c r="C7" s="3">
        <v>-0.41299999999999998</v>
      </c>
      <c r="D7" s="3">
        <v>0.68200000000000005</v>
      </c>
      <c r="E7" s="3">
        <v>0</v>
      </c>
      <c r="F7" s="3">
        <v>0</v>
      </c>
      <c r="G7" s="6">
        <f t="shared" si="3"/>
        <v>0.20649999999999999</v>
      </c>
      <c r="H7" s="7">
        <f t="shared" si="4"/>
        <v>0.14083300000000001</v>
      </c>
      <c r="I7" s="6">
        <f t="shared" si="5"/>
        <v>0.50115466674470865</v>
      </c>
    </row>
    <row r="8" spans="1:9" x14ac:dyDescent="0.3">
      <c r="A8" s="1">
        <v>6</v>
      </c>
      <c r="B8" s="3">
        <v>2.5</v>
      </c>
      <c r="C8" s="3">
        <v>-0.433</v>
      </c>
      <c r="D8" s="3">
        <v>0.51200000000000001</v>
      </c>
      <c r="E8" s="3">
        <v>0</v>
      </c>
      <c r="F8" s="3">
        <v>0</v>
      </c>
      <c r="G8" s="6">
        <f t="shared" si="3"/>
        <v>0.2165</v>
      </c>
      <c r="H8" s="7">
        <f t="shared" si="4"/>
        <v>0.110848</v>
      </c>
      <c r="I8" s="6">
        <f t="shared" si="5"/>
        <v>0.5003998401278722</v>
      </c>
    </row>
    <row r="9" spans="1:9" x14ac:dyDescent="0.3">
      <c r="A9" s="1">
        <v>7</v>
      </c>
      <c r="B9" s="3">
        <v>3</v>
      </c>
      <c r="C9" s="3">
        <v>-0.46700000000000003</v>
      </c>
      <c r="D9" s="3">
        <v>0.495</v>
      </c>
      <c r="E9" s="3">
        <v>0</v>
      </c>
      <c r="F9" s="3">
        <v>0</v>
      </c>
      <c r="G9" s="6">
        <f t="shared" si="3"/>
        <v>0.23350000000000001</v>
      </c>
      <c r="H9" s="7">
        <f t="shared" si="4"/>
        <v>0.1155825</v>
      </c>
      <c r="I9" s="6">
        <f t="shared" si="5"/>
        <v>0.50115466674470865</v>
      </c>
    </row>
    <row r="10" spans="1:9" x14ac:dyDescent="0.3">
      <c r="A10" s="1">
        <v>8</v>
      </c>
      <c r="B10" s="3">
        <v>3.5</v>
      </c>
      <c r="C10" s="3">
        <v>-0.44500000000000001</v>
      </c>
      <c r="D10" s="3">
        <v>0.76100000000000001</v>
      </c>
      <c r="E10" s="3">
        <v>0</v>
      </c>
      <c r="F10" s="3">
        <v>0</v>
      </c>
      <c r="G10" s="6">
        <f t="shared" si="3"/>
        <v>0.2225</v>
      </c>
      <c r="H10" s="7">
        <f t="shared" si="4"/>
        <v>0.16932250000000001</v>
      </c>
      <c r="I10" s="6">
        <f t="shared" si="5"/>
        <v>0.50048376597048583</v>
      </c>
    </row>
    <row r="11" spans="1:9" x14ac:dyDescent="0.3">
      <c r="A11" s="1">
        <v>9</v>
      </c>
      <c r="B11" s="3">
        <v>4</v>
      </c>
      <c r="C11" s="3">
        <v>-0.48899999999999999</v>
      </c>
      <c r="D11" s="3">
        <v>0.94599999999999995</v>
      </c>
      <c r="E11" s="3">
        <v>0</v>
      </c>
      <c r="F11" s="3">
        <v>0</v>
      </c>
      <c r="G11" s="6">
        <f t="shared" si="3"/>
        <v>0.2445</v>
      </c>
      <c r="H11" s="7">
        <f t="shared" si="4"/>
        <v>0.23129699999999997</v>
      </c>
      <c r="I11" s="6">
        <f t="shared" si="5"/>
        <v>0.50193226634676513</v>
      </c>
    </row>
    <row r="12" spans="1:9" x14ac:dyDescent="0.3">
      <c r="A12" s="1">
        <v>10</v>
      </c>
      <c r="B12" s="3">
        <v>4.5</v>
      </c>
      <c r="C12" s="3">
        <v>-0.57299999999999995</v>
      </c>
      <c r="D12" s="3">
        <v>0.92600000000000005</v>
      </c>
      <c r="E12" s="3">
        <v>0</v>
      </c>
      <c r="F12" s="3">
        <v>0</v>
      </c>
      <c r="G12" s="6">
        <f t="shared" si="3"/>
        <v>0.28649999999999998</v>
      </c>
      <c r="H12" s="7">
        <f t="shared" si="4"/>
        <v>0.26529900000000001</v>
      </c>
      <c r="I12" s="6">
        <f t="shared" si="5"/>
        <v>0.50700690330605958</v>
      </c>
    </row>
    <row r="13" spans="1:9" x14ac:dyDescent="0.3">
      <c r="A13" s="1">
        <v>11</v>
      </c>
      <c r="B13" s="3">
        <v>5</v>
      </c>
      <c r="C13" s="3">
        <v>-0.39200000000000002</v>
      </c>
      <c r="D13" s="3">
        <v>0.93600000000000005</v>
      </c>
      <c r="E13" s="3">
        <v>0</v>
      </c>
      <c r="F13" s="3">
        <v>0</v>
      </c>
      <c r="G13" s="6">
        <f t="shared" si="3"/>
        <v>0.19600000000000001</v>
      </c>
      <c r="H13" s="7">
        <f t="shared" si="4"/>
        <v>0.18345600000000001</v>
      </c>
      <c r="I13" s="6">
        <f t="shared" si="5"/>
        <v>0.53175276209907929</v>
      </c>
    </row>
    <row r="14" spans="1:9" x14ac:dyDescent="0.3">
      <c r="A14" s="1">
        <v>12</v>
      </c>
      <c r="B14" s="3">
        <v>5.5</v>
      </c>
      <c r="C14" s="3">
        <v>-0.27400000000000002</v>
      </c>
      <c r="D14" s="3">
        <v>1.05</v>
      </c>
      <c r="E14" s="3">
        <v>0</v>
      </c>
      <c r="F14" s="3">
        <v>0</v>
      </c>
      <c r="G14" s="6">
        <f t="shared" si="3"/>
        <v>0.13700000000000001</v>
      </c>
      <c r="H14" s="7">
        <f t="shared" si="4"/>
        <v>0.14385000000000001</v>
      </c>
      <c r="I14" s="6">
        <f t="shared" si="5"/>
        <v>0.51373534042345192</v>
      </c>
    </row>
    <row r="15" spans="1:9" x14ac:dyDescent="0.3">
      <c r="A15" s="1">
        <v>13</v>
      </c>
      <c r="B15" s="3">
        <v>6</v>
      </c>
      <c r="C15" s="3">
        <v>-0.248</v>
      </c>
      <c r="D15" s="3">
        <v>0.19900000000000001</v>
      </c>
      <c r="E15" s="3">
        <v>0</v>
      </c>
      <c r="F15" s="3">
        <v>0</v>
      </c>
      <c r="G15" s="6">
        <f t="shared" si="3"/>
        <v>6.2E-2</v>
      </c>
      <c r="H15" s="7">
        <f t="shared" si="4"/>
        <v>1.2338E-2</v>
      </c>
      <c r="I15" s="6">
        <f t="shared" si="5"/>
        <v>0.50067554364078937</v>
      </c>
    </row>
    <row r="16" spans="1:9" x14ac:dyDescent="0.3">
      <c r="B16" s="5">
        <v>6</v>
      </c>
      <c r="C16" s="5">
        <v>0</v>
      </c>
      <c r="D16" s="5">
        <v>0</v>
      </c>
      <c r="E16" s="5">
        <v>0</v>
      </c>
      <c r="F16" s="5">
        <v>0</v>
      </c>
      <c r="G16" s="6">
        <f t="shared" si="3"/>
        <v>0</v>
      </c>
      <c r="H16" s="7">
        <f t="shared" si="4"/>
        <v>0</v>
      </c>
      <c r="I16" s="6">
        <f t="shared" si="5"/>
        <v>0.248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-0.373</v>
      </c>
    </row>
    <row r="3" spans="1:3" x14ac:dyDescent="0.3">
      <c r="A3" s="1">
        <v>2</v>
      </c>
      <c r="B3" s="3">
        <v>0.5</v>
      </c>
      <c r="C3" s="3">
        <v>-0.38900000000000001</v>
      </c>
    </row>
    <row r="4" spans="1:3" x14ac:dyDescent="0.3">
      <c r="A4" s="1">
        <v>3</v>
      </c>
      <c r="B4" s="3">
        <v>1</v>
      </c>
      <c r="C4" s="3">
        <v>-0.34899999999999998</v>
      </c>
    </row>
    <row r="5" spans="1:3" x14ac:dyDescent="0.3">
      <c r="A5" s="1">
        <v>4</v>
      </c>
      <c r="B5" s="3">
        <v>1.5</v>
      </c>
      <c r="C5" s="3">
        <v>-0.44700000000000001</v>
      </c>
    </row>
    <row r="6" spans="1:3" x14ac:dyDescent="0.3">
      <c r="A6" s="1">
        <v>5</v>
      </c>
      <c r="B6" s="3">
        <v>2</v>
      </c>
      <c r="C6" s="3">
        <v>-0.41299999999999998</v>
      </c>
    </row>
    <row r="7" spans="1:3" x14ac:dyDescent="0.3">
      <c r="A7" s="1">
        <v>6</v>
      </c>
      <c r="B7" s="3">
        <v>2.5</v>
      </c>
      <c r="C7" s="3">
        <v>-0.433</v>
      </c>
    </row>
    <row r="8" spans="1:3" x14ac:dyDescent="0.3">
      <c r="A8" s="1">
        <v>7</v>
      </c>
      <c r="B8" s="3">
        <v>3</v>
      </c>
      <c r="C8" s="3">
        <v>-0.46700000000000003</v>
      </c>
    </row>
    <row r="9" spans="1:3" x14ac:dyDescent="0.3">
      <c r="A9" s="1">
        <v>8</v>
      </c>
      <c r="B9" s="3">
        <v>3.5</v>
      </c>
      <c r="C9" s="3">
        <v>-0.44500000000000001</v>
      </c>
    </row>
    <row r="10" spans="1:3" x14ac:dyDescent="0.3">
      <c r="A10" s="1">
        <v>9</v>
      </c>
      <c r="B10" s="3">
        <v>4</v>
      </c>
      <c r="C10" s="3">
        <v>-0.48899999999999999</v>
      </c>
    </row>
    <row r="11" spans="1:3" x14ac:dyDescent="0.3">
      <c r="A11" s="1">
        <v>10</v>
      </c>
      <c r="B11" s="3">
        <v>4.5</v>
      </c>
      <c r="C11" s="3">
        <v>-0.57299999999999995</v>
      </c>
    </row>
    <row r="12" spans="1:3" x14ac:dyDescent="0.3">
      <c r="A12" s="1">
        <v>11</v>
      </c>
      <c r="B12" s="3">
        <v>5</v>
      </c>
      <c r="C12" s="3">
        <v>-0.39200000000000002</v>
      </c>
    </row>
    <row r="13" spans="1:3" x14ac:dyDescent="0.3">
      <c r="A13" s="1">
        <v>12</v>
      </c>
      <c r="B13" s="3">
        <v>5.5</v>
      </c>
      <c r="C13" s="3">
        <v>-0.27400000000000002</v>
      </c>
    </row>
    <row r="14" spans="1:3" x14ac:dyDescent="0.3">
      <c r="A14" s="1">
        <v>13</v>
      </c>
      <c r="B14" s="3">
        <v>6</v>
      </c>
      <c r="C14" s="3">
        <v>-0.248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2017-08-22T08:11:26Z</dcterms:created>
  <dcterms:modified xsi:type="dcterms:W3CDTF">2017-11-29T19:17:41Z</dcterms:modified>
</cp:coreProperties>
</file>