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20170914\"/>
    </mc:Choice>
  </mc:AlternateContent>
  <bookViews>
    <workbookView xWindow="2112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13" i="3"/>
  <c r="H13" i="3" s="1"/>
  <c r="G6" i="3"/>
  <c r="H6" i="3"/>
  <c r="I6" i="3"/>
  <c r="G7" i="3"/>
  <c r="H7" i="3" s="1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 s="1"/>
  <c r="I12" i="3"/>
  <c r="I5" i="3"/>
  <c r="H5" i="3"/>
  <c r="G5" i="3"/>
  <c r="I4" i="3"/>
  <c r="G4" i="3"/>
  <c r="H4" i="3" s="1"/>
  <c r="G3" i="3"/>
  <c r="H3" i="3" s="1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<sst xmlns="http://schemas.openxmlformats.org/spreadsheetml/2006/main" count="84" uniqueCount="56">
  <si>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</si>
  <si>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</si>
  <si>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</si>
  <si>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Q. El Hato (Q14)</t>
  </si>
  <si>
    <t>Municipio</t>
  </si>
  <si>
    <t>Bello</t>
  </si>
  <si>
    <t>Dirección</t>
  </si>
  <si>
    <t>Calle 44 Cra 51</t>
  </si>
  <si>
    <t>Barrio</t>
  </si>
  <si>
    <t>Rincón Santos</t>
  </si>
  <si>
    <t>Subcuenca</t>
  </si>
  <si>
    <t>Quebrada la García</t>
  </si>
  <si>
    <t>Longitud</t>
  </si>
  <si>
    <t>-75.5560379028</t>
  </si>
  <si>
    <t>Latitud</t>
  </si>
  <si>
    <t>6.32717466354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</si>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</sst>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0.47799999999999998</c:v>
                </c:pt>
                <c:pt idx="3">
                  <c:v>0.95499999999999996</c:v>
                </c:pt>
                <c:pt idx="4">
                  <c:v>1.4330000000000001</c:v>
                </c:pt>
                <c:pt idx="5">
                  <c:v>1.911</c:v>
                </c:pt>
                <c:pt idx="6">
                  <c:v>2.3889999999999998</c:v>
                </c:pt>
                <c:pt idx="7">
                  <c:v>2.867</c:v>
                </c:pt>
                <c:pt idx="8">
                  <c:v>3.3439999999999999</c:v>
                </c:pt>
                <c:pt idx="9">
                  <c:v>3.8220000000000001</c:v>
                </c:pt>
                <c:pt idx="10">
                  <c:v>4.3</c:v>
                </c:pt>
                <c:pt idx="11">
                  <c:v>4.3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-0.23699999999999999</c:v>
                </c:pt>
                <c:pt idx="2">
                  <c:v>-0.32700000000000001</c:v>
                </c:pt>
                <c:pt idx="3">
                  <c:v>-0.34899999999999998</c:v>
                </c:pt>
                <c:pt idx="4">
                  <c:v>-0.31900000000000001</c:v>
                </c:pt>
                <c:pt idx="5">
                  <c:v>-0.32700000000000001</c:v>
                </c:pt>
                <c:pt idx="6">
                  <c:v>-0.34699999999999998</c:v>
                </c:pt>
                <c:pt idx="7">
                  <c:v>-0.35899999999999999</c:v>
                </c:pt>
                <c:pt idx="8">
                  <c:v>-0.33</c:v>
                </c:pt>
                <c:pt idx="9">
                  <c:v>-0.33500000000000002</c:v>
                </c:pt>
                <c:pt idx="10">
                  <c:v>-0.21199999999999999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5-437E-AB64-4BD17EB70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3840"/>
        <c:axId val="560009248"/>
      </c:scatterChart>
      <c:valAx>
        <c:axId val="56001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248"/>
        <c:crosses val="autoZero"/>
        <c:crossBetween val="midCat"/>
      </c:valAx>
      <c:valAx>
        <c:axId val="56000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A0EB6C-9045-4B87-AE9A-E6E481AB221C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1A3CEEA-D1A2-4A6E-88D8-311E05A3EB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2" sqref="B12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905</v>
      </c>
      <c r="C2" s="3" t="s">
        <v>24</v>
      </c>
    </row>
    <row r="3" spans="1:3" x14ac:dyDescent="0.3">
      <c r="A3" s="2" t="s">
        <v>25</v>
      </c>
      <c r="B3" s="3">
        <v>155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42992.325694444437</v>
      </c>
      <c r="C5" s="3" t="s">
        <v>18</v>
      </c>
    </row>
    <row r="6" spans="1:3" x14ac:dyDescent="0.3">
      <c r="A6" s="2" t="s">
        <v>29</v>
      </c>
      <c r="B6" s="3">
        <v>4.3</v>
      </c>
      <c r="C6" s="3" t="s">
        <v>30</v>
      </c>
    </row>
    <row r="7" spans="1:3" x14ac:dyDescent="0.3">
      <c r="A7" s="2" t="s">
        <v>31</v>
      </c>
      <c r="B7" s="8">
        <f>SUM(Verticales!H2:H30)</f>
        <v>0.23004992649999997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0.1650425530846395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4.326960915233391</v>
      </c>
      <c r="C12" s="3" t="s">
        <v>38</v>
      </c>
    </row>
    <row r="13" spans="1:3" x14ac:dyDescent="0.3">
      <c r="A13" s="2" t="s">
        <v>39</v>
      </c>
      <c r="B13" s="8">
        <f>SUM(Verticales!G2:G30)</f>
        <v>1.3938824999999997</v>
      </c>
      <c r="C13" s="3" t="s">
        <v>18</v>
      </c>
    </row>
    <row r="14" spans="1:3" x14ac:dyDescent="0.3">
      <c r="A14" s="2" t="s">
        <v>40</v>
      </c>
      <c r="B14" s="8">
        <f>B13/B6</f>
        <v>0.32415872093023251</v>
      </c>
      <c r="C14" s="3" t="s">
        <v>18</v>
      </c>
    </row>
    <row r="15" spans="1:3" x14ac:dyDescent="0.3">
      <c r="A15" s="2" t="s">
        <v>41</v>
      </c>
      <c r="B15" s="8">
        <f>B13/B12</f>
        <v>0.32213891627556229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I14" sqref="I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5">
        <v>0</v>
      </c>
      <c r="H2" s="6">
        <f t="shared" ref="H2:H5" si="0">G2*D2</f>
        <v>0</v>
      </c>
      <c r="I2" s="5">
        <v>0</v>
      </c>
    </row>
    <row r="3" spans="1:9" x14ac:dyDescent="0.3">
      <c r="A3" s="1">
        <v>1</v>
      </c>
      <c r="B3" s="3">
        <v>0</v>
      </c>
      <c r="C3" s="3">
        <v>-0.23699999999999999</v>
      </c>
      <c r="D3" s="3">
        <v>0</v>
      </c>
      <c r="E3" s="3">
        <v>0</v>
      </c>
      <c r="F3" s="3">
        <v>0</v>
      </c>
      <c r="G3" s="5">
        <f t="shared" ref="G3:G5" si="1">((B3-B2)/2+(B4-B3)/2)*ABS(C3)</f>
        <v>5.6642999999999992E-2</v>
      </c>
      <c r="H3" s="6">
        <f t="shared" si="0"/>
        <v>0</v>
      </c>
      <c r="I3" s="5">
        <v>0</v>
      </c>
    </row>
    <row r="4" spans="1:9" x14ac:dyDescent="0.3">
      <c r="A4" s="1">
        <v>2</v>
      </c>
      <c r="B4" s="3">
        <v>0.47799999999999998</v>
      </c>
      <c r="C4" s="3">
        <v>-0.32700000000000001</v>
      </c>
      <c r="D4" s="3">
        <v>8.0000000000000002E-3</v>
      </c>
      <c r="E4" s="3">
        <v>0</v>
      </c>
      <c r="F4" s="3">
        <v>0</v>
      </c>
      <c r="G4" s="5">
        <f t="shared" si="1"/>
        <v>0.15614249999999999</v>
      </c>
      <c r="H4" s="6">
        <f t="shared" si="0"/>
        <v>1.2491399999999999E-3</v>
      </c>
      <c r="I4" s="5">
        <f t="shared" ref="I3:I5" si="2">SQRT(ABS(C4-C3)^2+(B4-B3)^2)</f>
        <v>0.48639901315689366</v>
      </c>
    </row>
    <row r="5" spans="1:9" x14ac:dyDescent="0.3">
      <c r="A5" s="1">
        <v>3</v>
      </c>
      <c r="B5" s="3">
        <v>0.95499999999999996</v>
      </c>
      <c r="C5" s="3">
        <v>-0.34899999999999998</v>
      </c>
      <c r="D5" s="3">
        <v>0.21</v>
      </c>
      <c r="E5" s="3">
        <v>0</v>
      </c>
      <c r="F5" s="3">
        <v>0</v>
      </c>
      <c r="G5" s="5">
        <f t="shared" si="1"/>
        <v>0.1666475</v>
      </c>
      <c r="H5" s="6">
        <f t="shared" si="0"/>
        <v>3.4995974999999999E-2</v>
      </c>
      <c r="I5" s="5">
        <f t="shared" si="2"/>
        <v>0.47750706801051646</v>
      </c>
    </row>
    <row r="6" spans="1:9" x14ac:dyDescent="0.3">
      <c r="A6" s="1">
        <v>4</v>
      </c>
      <c r="B6" s="3">
        <v>1.4330000000000001</v>
      </c>
      <c r="C6" s="3">
        <v>-0.31900000000000001</v>
      </c>
      <c r="D6" s="3">
        <v>0.217</v>
      </c>
      <c r="E6" s="3">
        <v>0</v>
      </c>
      <c r="F6" s="3">
        <v>0</v>
      </c>
      <c r="G6" s="5">
        <f t="shared" ref="G6:G12" si="3">((B6-B5)/2+(B7-B6)/2)*ABS(C6)</f>
        <v>0.15248200000000001</v>
      </c>
      <c r="H6" s="6">
        <f t="shared" ref="H6:H12" si="4">G6*D6</f>
        <v>3.3088593999999999E-2</v>
      </c>
      <c r="I6" s="5">
        <f t="shared" ref="I6:I12" si="5">SQRT(ABS(C6-C5)^2+(B6-B5)^2)</f>
        <v>0.47894049734805272</v>
      </c>
    </row>
    <row r="7" spans="1:9" x14ac:dyDescent="0.3">
      <c r="A7" s="1">
        <v>5</v>
      </c>
      <c r="B7" s="3">
        <v>1.911</v>
      </c>
      <c r="C7" s="3">
        <v>-0.32700000000000001</v>
      </c>
      <c r="D7" s="3">
        <v>0.21199999999999999</v>
      </c>
      <c r="E7" s="3">
        <v>0</v>
      </c>
      <c r="F7" s="3">
        <v>0</v>
      </c>
      <c r="G7" s="5">
        <f t="shared" si="3"/>
        <v>0.15630599999999997</v>
      </c>
      <c r="H7" s="6">
        <f t="shared" si="4"/>
        <v>3.3136871999999991E-2</v>
      </c>
      <c r="I7" s="5">
        <f t="shared" si="5"/>
        <v>0.47806694091936541</v>
      </c>
    </row>
    <row r="8" spans="1:9" x14ac:dyDescent="0.3">
      <c r="A8" s="1">
        <v>6</v>
      </c>
      <c r="B8" s="3">
        <v>2.3889999999999998</v>
      </c>
      <c r="C8" s="3">
        <v>-0.34699999999999998</v>
      </c>
      <c r="D8" s="3">
        <v>0.248</v>
      </c>
      <c r="E8" s="3">
        <v>0</v>
      </c>
      <c r="F8" s="3">
        <v>0</v>
      </c>
      <c r="G8" s="5">
        <f t="shared" si="3"/>
        <v>0.16586599999999999</v>
      </c>
      <c r="H8" s="6">
        <f t="shared" si="4"/>
        <v>4.1134767999999995E-2</v>
      </c>
      <c r="I8" s="5">
        <f t="shared" si="5"/>
        <v>0.47841822707752241</v>
      </c>
    </row>
    <row r="9" spans="1:9" x14ac:dyDescent="0.3">
      <c r="A9" s="1">
        <v>7</v>
      </c>
      <c r="B9" s="3">
        <v>2.867</v>
      </c>
      <c r="C9" s="3">
        <v>-0.35899999999999999</v>
      </c>
      <c r="D9" s="3">
        <v>0.20499999999999999</v>
      </c>
      <c r="E9" s="3">
        <v>0</v>
      </c>
      <c r="F9" s="3">
        <v>0</v>
      </c>
      <c r="G9" s="5">
        <f t="shared" si="3"/>
        <v>0.17142250000000001</v>
      </c>
      <c r="H9" s="6">
        <f t="shared" si="4"/>
        <v>3.5141612500000002E-2</v>
      </c>
      <c r="I9" s="5">
        <f t="shared" si="5"/>
        <v>0.47815060388961156</v>
      </c>
    </row>
    <row r="10" spans="1:9" x14ac:dyDescent="0.3">
      <c r="A10" s="1">
        <v>8</v>
      </c>
      <c r="B10" s="3">
        <v>3.3439999999999999</v>
      </c>
      <c r="C10" s="3">
        <v>-0.33</v>
      </c>
      <c r="D10" s="3">
        <v>0.193</v>
      </c>
      <c r="E10" s="3">
        <v>0</v>
      </c>
      <c r="F10" s="3">
        <v>0</v>
      </c>
      <c r="G10" s="5">
        <f t="shared" si="3"/>
        <v>0.15757500000000002</v>
      </c>
      <c r="H10" s="6">
        <f t="shared" si="4"/>
        <v>3.0411975000000004E-2</v>
      </c>
      <c r="I10" s="5">
        <f t="shared" si="5"/>
        <v>0.47788073826008082</v>
      </c>
    </row>
    <row r="11" spans="1:9" x14ac:dyDescent="0.3">
      <c r="A11" s="1">
        <v>9</v>
      </c>
      <c r="B11" s="3">
        <v>3.8220000000000001</v>
      </c>
      <c r="C11" s="3">
        <v>-0.33500000000000002</v>
      </c>
      <c r="D11" s="3">
        <v>8.3000000000000004E-2</v>
      </c>
      <c r="E11" s="3">
        <v>0</v>
      </c>
      <c r="F11" s="3">
        <v>0</v>
      </c>
      <c r="G11" s="5">
        <f t="shared" si="3"/>
        <v>0.16012999999999999</v>
      </c>
      <c r="H11" s="6">
        <f t="shared" si="4"/>
        <v>1.329079E-2</v>
      </c>
      <c r="I11" s="5">
        <f t="shared" si="5"/>
        <v>0.47802614991232456</v>
      </c>
    </row>
    <row r="12" spans="1:9" x14ac:dyDescent="0.3">
      <c r="A12" s="1">
        <v>10</v>
      </c>
      <c r="B12" s="3">
        <v>4.3</v>
      </c>
      <c r="C12" s="3">
        <v>-0.21199999999999999</v>
      </c>
      <c r="D12" s="3">
        <v>0.15</v>
      </c>
      <c r="E12" s="3">
        <v>0</v>
      </c>
      <c r="F12" s="3">
        <v>0</v>
      </c>
      <c r="G12" s="5">
        <f t="shared" si="3"/>
        <v>5.066799999999997E-2</v>
      </c>
      <c r="H12" s="6">
        <f t="shared" si="4"/>
        <v>7.6001999999999953E-3</v>
      </c>
      <c r="I12" s="5">
        <f t="shared" si="5"/>
        <v>0.49357167665902363</v>
      </c>
    </row>
    <row r="13" spans="1:9" x14ac:dyDescent="0.3">
      <c r="B13" s="7">
        <v>4.3</v>
      </c>
      <c r="C13" s="7">
        <v>0</v>
      </c>
      <c r="D13" s="7">
        <v>0</v>
      </c>
      <c r="E13" s="7">
        <v>0</v>
      </c>
      <c r="F13" s="7">
        <v>0</v>
      </c>
      <c r="G13" s="5">
        <f t="shared" ref="G13" si="6">((B13-B12)/2+(B14-B13)/2)*ABS(C13)</f>
        <v>0</v>
      </c>
      <c r="H13" s="6">
        <f t="shared" ref="H13" si="7">G13*D13</f>
        <v>0</v>
      </c>
      <c r="I13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-0.23699999999999999</v>
      </c>
    </row>
    <row r="3" spans="1:3" x14ac:dyDescent="0.3">
      <c r="A3" s="1">
        <v>2</v>
      </c>
      <c r="B3" s="3">
        <v>0.47799999999999998</v>
      </c>
      <c r="C3" s="3">
        <v>-0.32700000000000001</v>
      </c>
    </row>
    <row r="4" spans="1:3" x14ac:dyDescent="0.3">
      <c r="A4" s="1">
        <v>3</v>
      </c>
      <c r="B4" s="3">
        <v>0.95499999999999996</v>
      </c>
      <c r="C4" s="3">
        <v>-0.34899999999999998</v>
      </c>
    </row>
    <row r="5" spans="1:3" x14ac:dyDescent="0.3">
      <c r="A5" s="1">
        <v>4</v>
      </c>
      <c r="B5" s="3">
        <v>1.4330000000000001</v>
      </c>
      <c r="C5" s="3">
        <v>-0.31900000000000001</v>
      </c>
    </row>
    <row r="6" spans="1:3" x14ac:dyDescent="0.3">
      <c r="A6" s="1">
        <v>5</v>
      </c>
      <c r="B6" s="3">
        <v>1.911</v>
      </c>
      <c r="C6" s="3">
        <v>-0.32700000000000001</v>
      </c>
    </row>
    <row r="7" spans="1:3" x14ac:dyDescent="0.3">
      <c r="A7" s="1">
        <v>6</v>
      </c>
      <c r="B7" s="3">
        <v>2.3889999999999998</v>
      </c>
      <c r="C7" s="3">
        <v>-0.34699999999999998</v>
      </c>
    </row>
    <row r="8" spans="1:3" x14ac:dyDescent="0.3">
      <c r="A8" s="1">
        <v>7</v>
      </c>
      <c r="B8" s="3">
        <v>2.867</v>
      </c>
      <c r="C8" s="3">
        <v>-0.35899999999999999</v>
      </c>
    </row>
    <row r="9" spans="1:3" x14ac:dyDescent="0.3">
      <c r="A9" s="1">
        <v>8</v>
      </c>
      <c r="B9" s="3">
        <v>3.3439999999999999</v>
      </c>
      <c r="C9" s="3">
        <v>-0.33</v>
      </c>
    </row>
    <row r="10" spans="1:3" x14ac:dyDescent="0.3">
      <c r="A10" s="1">
        <v>9</v>
      </c>
      <c r="B10" s="3">
        <v>3.8220000000000001</v>
      </c>
      <c r="C10" s="3">
        <v>-0.33500000000000002</v>
      </c>
    </row>
    <row r="11" spans="1:3" x14ac:dyDescent="0.3">
      <c r="A11" s="1">
        <v>10</v>
      </c>
      <c r="B11" s="3">
        <v>4.3</v>
      </c>
      <c r="C11" s="3">
        <v>-0.21199999999999999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2017-10-31T16:18:51Z</dcterms:created>
  <dcterms:modified xsi:type="dcterms:W3CDTF">2017-11-29T22:07:28Z</dcterms:modified>
</cp:coreProperties>
</file>