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 s="1"/>
  <c r="I14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<sst xmlns="http://schemas.openxmlformats.org/spreadsheetml/2006/main" count="84" uniqueCount="56">
  <si>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</si>
  <si>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</si>
  <si>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</si>
  <si>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Primavera (E2)</t>
  </si>
  <si>
    <t>Municipio</t>
  </si>
  <si>
    <t>Caldas</t>
  </si>
  <si>
    <t>Dirección</t>
  </si>
  <si>
    <t>Cra 50</t>
  </si>
  <si>
    <t>Barrio</t>
  </si>
  <si>
    <t>San Carlos</t>
  </si>
  <si>
    <t>Subcuenca</t>
  </si>
  <si>
    <t>Río Aburrá</t>
  </si>
  <si>
    <t>Longitud</t>
  </si>
  <si>
    <t>-75.6317</t>
  </si>
  <si>
    <t>Latitud</t>
  </si>
  <si>
    <t>6.068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</si>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</sst>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0.73</c:v>
                </c:pt>
                <c:pt idx="3">
                  <c:v>1.46</c:v>
                </c:pt>
                <c:pt idx="4">
                  <c:v>2.19</c:v>
                </c:pt>
                <c:pt idx="5">
                  <c:v>2.92</c:v>
                </c:pt>
                <c:pt idx="6">
                  <c:v>3.65</c:v>
                </c:pt>
                <c:pt idx="7">
                  <c:v>4.38</c:v>
                </c:pt>
                <c:pt idx="8">
                  <c:v>5.1100000000000003</c:v>
                </c:pt>
                <c:pt idx="9">
                  <c:v>5.84</c:v>
                </c:pt>
                <c:pt idx="10">
                  <c:v>6.57</c:v>
                </c:pt>
                <c:pt idx="11">
                  <c:v>7.3</c:v>
                </c:pt>
                <c:pt idx="12">
                  <c:v>7.3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-0.27200000000000002</c:v>
                </c:pt>
                <c:pt idx="2">
                  <c:v>-0.4</c:v>
                </c:pt>
                <c:pt idx="3">
                  <c:v>-0.42799999999999999</c:v>
                </c:pt>
                <c:pt idx="4">
                  <c:v>-0.315</c:v>
                </c:pt>
                <c:pt idx="5">
                  <c:v>-0.44600000000000001</c:v>
                </c:pt>
                <c:pt idx="6">
                  <c:v>-0.48299999999999998</c:v>
                </c:pt>
                <c:pt idx="7">
                  <c:v>-0.56899999999999995</c:v>
                </c:pt>
                <c:pt idx="8">
                  <c:v>-0.51800000000000002</c:v>
                </c:pt>
                <c:pt idx="9">
                  <c:v>-0.254</c:v>
                </c:pt>
                <c:pt idx="10">
                  <c:v>-0.22800000000000001</c:v>
                </c:pt>
                <c:pt idx="11">
                  <c:v>-0.156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0B-4E1E-9C48-55287C14D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015368"/>
        <c:axId val="731012088"/>
      </c:scatterChart>
      <c:valAx>
        <c:axId val="731015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1012088"/>
        <c:crosses val="autoZero"/>
        <c:crossBetween val="midCat"/>
      </c:valAx>
      <c:valAx>
        <c:axId val="73101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31015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2280504-E292-4950-B66D-90E2E9EBE7B6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97623C5-B8E6-444F-AF19-C0CAEA841CD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913</v>
      </c>
      <c r="C2" s="3" t="s">
        <v>24</v>
      </c>
    </row>
    <row r="3" spans="1:3" x14ac:dyDescent="0.3">
      <c r="A3" s="2" t="s">
        <v>25</v>
      </c>
      <c r="B3" s="3">
        <v>1013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43005.37777777778</v>
      </c>
      <c r="C5" s="3" t="s">
        <v>18</v>
      </c>
    </row>
    <row r="6" spans="1:3" x14ac:dyDescent="0.3">
      <c r="A6" s="2" t="s">
        <v>29</v>
      </c>
      <c r="B6" s="3">
        <v>7.3</v>
      </c>
      <c r="C6" s="3" t="s">
        <v>30</v>
      </c>
    </row>
    <row r="7" spans="1:3" x14ac:dyDescent="0.3">
      <c r="A7" s="2" t="s">
        <v>31</v>
      </c>
      <c r="B7" s="8">
        <f>SUM(Verticales!H2:H30)</f>
        <v>2.6331895699999999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0.93569623865110241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7.8180690808186881</v>
      </c>
      <c r="C12" s="3" t="s">
        <v>38</v>
      </c>
    </row>
    <row r="13" spans="1:3" x14ac:dyDescent="0.3">
      <c r="A13" s="2" t="s">
        <v>39</v>
      </c>
      <c r="B13" s="8">
        <f>SUM(Verticales!G2:G30)</f>
        <v>2.8141500000000002</v>
      </c>
      <c r="C13" s="3" t="s">
        <v>18</v>
      </c>
    </row>
    <row r="14" spans="1:3" x14ac:dyDescent="0.3">
      <c r="A14" s="2" t="s">
        <v>40</v>
      </c>
      <c r="B14" s="8">
        <f>B13/B6</f>
        <v>0.38550000000000001</v>
      </c>
      <c r="C14" s="3" t="s">
        <v>18</v>
      </c>
    </row>
    <row r="15" spans="1:3" x14ac:dyDescent="0.3">
      <c r="A15" s="2" t="s">
        <v>41</v>
      </c>
      <c r="B15" s="8">
        <f>B13/B12</f>
        <v>0.35995460911242161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-0.27200000000000002</v>
      </c>
      <c r="D3" s="3">
        <v>0</v>
      </c>
      <c r="E3" s="3">
        <v>0</v>
      </c>
      <c r="F3" s="3">
        <v>0</v>
      </c>
      <c r="G3" s="6">
        <f t="shared" ref="G3:G5" si="1">((B3-B2)/2+(B4-B3)/2)*ABS(C3)</f>
        <v>9.9280000000000007E-2</v>
      </c>
      <c r="H3" s="7">
        <f t="shared" si="0"/>
        <v>0</v>
      </c>
      <c r="I3" s="6">
        <f t="shared" ref="I3:I5" si="2">SQRT(ABS(C3-C2)^2+(B3-B2)^2)</f>
        <v>0.27200000000000002</v>
      </c>
    </row>
    <row r="4" spans="1:9" x14ac:dyDescent="0.3">
      <c r="A4" s="1">
        <v>2</v>
      </c>
      <c r="B4" s="3">
        <v>0.73</v>
      </c>
      <c r="C4" s="3">
        <v>-0.4</v>
      </c>
      <c r="D4" s="3">
        <v>0.86399999999999999</v>
      </c>
      <c r="E4" s="3">
        <v>0</v>
      </c>
      <c r="F4" s="3">
        <v>0</v>
      </c>
      <c r="G4" s="6">
        <f t="shared" si="1"/>
        <v>0.29199999999999998</v>
      </c>
      <c r="H4" s="7">
        <f t="shared" si="0"/>
        <v>0.25228799999999996</v>
      </c>
      <c r="I4" s="6">
        <f t="shared" si="2"/>
        <v>0.74113696439996835</v>
      </c>
    </row>
    <row r="5" spans="1:9" x14ac:dyDescent="0.3">
      <c r="A5" s="1">
        <v>3</v>
      </c>
      <c r="B5" s="3">
        <v>1.46</v>
      </c>
      <c r="C5" s="3">
        <v>-0.42799999999999999</v>
      </c>
      <c r="D5" s="3">
        <v>1.1950000000000001</v>
      </c>
      <c r="E5" s="3">
        <v>0</v>
      </c>
      <c r="F5" s="3">
        <v>0</v>
      </c>
      <c r="G5" s="6">
        <f t="shared" si="1"/>
        <v>0.31244</v>
      </c>
      <c r="H5" s="7">
        <f t="shared" si="0"/>
        <v>0.37336580000000003</v>
      </c>
      <c r="I5" s="6">
        <f t="shared" si="2"/>
        <v>0.7305367889435822</v>
      </c>
    </row>
    <row r="6" spans="1:9" x14ac:dyDescent="0.3">
      <c r="A6" s="1">
        <v>4</v>
      </c>
      <c r="B6" s="3">
        <v>2.19</v>
      </c>
      <c r="C6" s="3">
        <v>-0.315</v>
      </c>
      <c r="D6" s="3">
        <v>1.071</v>
      </c>
      <c r="E6" s="3">
        <v>0</v>
      </c>
      <c r="F6" s="3">
        <v>0</v>
      </c>
      <c r="G6" s="6">
        <f t="shared" ref="G6:G14" si="3">((B6-B5)/2+(B7-B6)/2)*ABS(C6)</f>
        <v>0.22994999999999999</v>
      </c>
      <c r="H6" s="7">
        <f t="shared" ref="H6:H14" si="4">G6*D6</f>
        <v>0.24627644999999998</v>
      </c>
      <c r="I6" s="6">
        <f t="shared" ref="I6:I14" si="5">SQRT(ABS(C6-C5)^2+(B6-B5)^2)</f>
        <v>0.73869411802179663</v>
      </c>
    </row>
    <row r="7" spans="1:9" x14ac:dyDescent="0.3">
      <c r="A7" s="1">
        <v>5</v>
      </c>
      <c r="B7" s="3">
        <v>2.92</v>
      </c>
      <c r="C7" s="3">
        <v>-0.44600000000000001</v>
      </c>
      <c r="D7" s="3">
        <v>0.97099999999999997</v>
      </c>
      <c r="E7" s="3">
        <v>0</v>
      </c>
      <c r="F7" s="3">
        <v>0</v>
      </c>
      <c r="G7" s="6">
        <f t="shared" si="3"/>
        <v>0.32557999999999998</v>
      </c>
      <c r="H7" s="7">
        <f t="shared" si="4"/>
        <v>0.31613817999999999</v>
      </c>
      <c r="I7" s="6">
        <f t="shared" si="5"/>
        <v>0.74166097376092255</v>
      </c>
    </row>
    <row r="8" spans="1:9" x14ac:dyDescent="0.3">
      <c r="A8" s="1">
        <v>6</v>
      </c>
      <c r="B8" s="3">
        <v>3.65</v>
      </c>
      <c r="C8" s="3">
        <v>-0.48299999999999998</v>
      </c>
      <c r="D8" s="3">
        <v>0.75600000000000001</v>
      </c>
      <c r="E8" s="3">
        <v>0</v>
      </c>
      <c r="F8" s="3">
        <v>0</v>
      </c>
      <c r="G8" s="6">
        <f t="shared" si="3"/>
        <v>0.35258999999999996</v>
      </c>
      <c r="H8" s="7">
        <f t="shared" si="4"/>
        <v>0.26655804</v>
      </c>
      <c r="I8" s="6">
        <f t="shared" si="5"/>
        <v>0.73093706979465745</v>
      </c>
    </row>
    <row r="9" spans="1:9" x14ac:dyDescent="0.3">
      <c r="A9" s="1">
        <v>7</v>
      </c>
      <c r="B9" s="3">
        <v>4.38</v>
      </c>
      <c r="C9" s="3">
        <v>-0.56899999999999995</v>
      </c>
      <c r="D9" s="3">
        <v>1.236</v>
      </c>
      <c r="E9" s="3">
        <v>0</v>
      </c>
      <c r="F9" s="3">
        <v>0</v>
      </c>
      <c r="G9" s="6">
        <f t="shared" si="3"/>
        <v>0.41537000000000007</v>
      </c>
      <c r="H9" s="7">
        <f t="shared" si="4"/>
        <v>0.51339732000000005</v>
      </c>
      <c r="I9" s="6">
        <f t="shared" si="5"/>
        <v>0.73504829773287683</v>
      </c>
    </row>
    <row r="10" spans="1:9" x14ac:dyDescent="0.3">
      <c r="A10" s="1">
        <v>8</v>
      </c>
      <c r="B10" s="3">
        <v>5.1100000000000003</v>
      </c>
      <c r="C10" s="3">
        <v>-0.51800000000000002</v>
      </c>
      <c r="D10" s="3">
        <v>1.071</v>
      </c>
      <c r="E10" s="3">
        <v>0</v>
      </c>
      <c r="F10" s="3">
        <v>0</v>
      </c>
      <c r="G10" s="6">
        <f t="shared" si="3"/>
        <v>0.37813999999999998</v>
      </c>
      <c r="H10" s="7">
        <f t="shared" si="4"/>
        <v>0.40498793999999994</v>
      </c>
      <c r="I10" s="6">
        <f t="shared" si="5"/>
        <v>0.73177933832542752</v>
      </c>
    </row>
    <row r="11" spans="1:9" x14ac:dyDescent="0.3">
      <c r="A11" s="1">
        <v>9</v>
      </c>
      <c r="B11" s="3">
        <v>5.84</v>
      </c>
      <c r="C11" s="3">
        <v>-0.254</v>
      </c>
      <c r="D11" s="3">
        <v>0.92500000000000004</v>
      </c>
      <c r="E11" s="3">
        <v>0</v>
      </c>
      <c r="F11" s="3">
        <v>0</v>
      </c>
      <c r="G11" s="6">
        <f t="shared" si="3"/>
        <v>0.18542</v>
      </c>
      <c r="H11" s="7">
        <f t="shared" si="4"/>
        <v>0.17151350000000001</v>
      </c>
      <c r="I11" s="6">
        <f t="shared" si="5"/>
        <v>0.77627057138603373</v>
      </c>
    </row>
    <row r="12" spans="1:9" x14ac:dyDescent="0.3">
      <c r="A12" s="1">
        <v>10</v>
      </c>
      <c r="B12" s="3">
        <v>6.57</v>
      </c>
      <c r="C12" s="3">
        <v>-0.22800000000000001</v>
      </c>
      <c r="D12" s="3">
        <v>0.49199999999999999</v>
      </c>
      <c r="E12" s="3">
        <v>0</v>
      </c>
      <c r="F12" s="3">
        <v>0</v>
      </c>
      <c r="G12" s="6">
        <f t="shared" si="3"/>
        <v>0.16644</v>
      </c>
      <c r="H12" s="7">
        <f t="shared" si="4"/>
        <v>8.188848E-2</v>
      </c>
      <c r="I12" s="6">
        <f t="shared" si="5"/>
        <v>0.73046286695491958</v>
      </c>
    </row>
    <row r="13" spans="1:9" x14ac:dyDescent="0.3">
      <c r="A13" s="1">
        <v>11</v>
      </c>
      <c r="B13" s="3">
        <v>7.3</v>
      </c>
      <c r="C13" s="3">
        <v>-0.156</v>
      </c>
      <c r="D13" s="3">
        <v>0.11899999999999999</v>
      </c>
      <c r="E13" s="3">
        <v>0</v>
      </c>
      <c r="F13" s="3">
        <v>0</v>
      </c>
      <c r="G13" s="6">
        <f t="shared" si="3"/>
        <v>5.6939999999999963E-2</v>
      </c>
      <c r="H13" s="7">
        <f t="shared" si="4"/>
        <v>6.7758599999999955E-3</v>
      </c>
      <c r="I13" s="6">
        <f t="shared" si="5"/>
        <v>0.7335420914985038</v>
      </c>
    </row>
    <row r="14" spans="1:9" x14ac:dyDescent="0.3">
      <c r="B14" s="5">
        <v>7.3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0.156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-0.27200000000000002</v>
      </c>
    </row>
    <row r="3" spans="1:3" x14ac:dyDescent="0.3">
      <c r="A3" s="1">
        <v>2</v>
      </c>
      <c r="B3" s="3">
        <v>0.73</v>
      </c>
      <c r="C3" s="3">
        <v>-0.4</v>
      </c>
    </row>
    <row r="4" spans="1:3" x14ac:dyDescent="0.3">
      <c r="A4" s="1">
        <v>3</v>
      </c>
      <c r="B4" s="3">
        <v>1.46</v>
      </c>
      <c r="C4" s="3">
        <v>-0.42799999999999999</v>
      </c>
    </row>
    <row r="5" spans="1:3" x14ac:dyDescent="0.3">
      <c r="A5" s="1">
        <v>4</v>
      </c>
      <c r="B5" s="3">
        <v>2.19</v>
      </c>
      <c r="C5" s="3">
        <v>-0.315</v>
      </c>
    </row>
    <row r="6" spans="1:3" x14ac:dyDescent="0.3">
      <c r="A6" s="1">
        <v>5</v>
      </c>
      <c r="B6" s="3">
        <v>2.92</v>
      </c>
      <c r="C6" s="3">
        <v>-0.44600000000000001</v>
      </c>
    </row>
    <row r="7" spans="1:3" x14ac:dyDescent="0.3">
      <c r="A7" s="1">
        <v>6</v>
      </c>
      <c r="B7" s="3">
        <v>3.65</v>
      </c>
      <c r="C7" s="3">
        <v>-0.48299999999999998</v>
      </c>
    </row>
    <row r="8" spans="1:3" x14ac:dyDescent="0.3">
      <c r="A8" s="1">
        <v>7</v>
      </c>
      <c r="B8" s="3">
        <v>4.38</v>
      </c>
      <c r="C8" s="3">
        <v>-0.56899999999999995</v>
      </c>
    </row>
    <row r="9" spans="1:3" x14ac:dyDescent="0.3">
      <c r="A9" s="1">
        <v>8</v>
      </c>
      <c r="B9" s="3">
        <v>5.1100000000000003</v>
      </c>
      <c r="C9" s="3">
        <v>-0.51800000000000002</v>
      </c>
    </row>
    <row r="10" spans="1:3" x14ac:dyDescent="0.3">
      <c r="A10" s="1">
        <v>9</v>
      </c>
      <c r="B10" s="3">
        <v>5.84</v>
      </c>
      <c r="C10" s="3">
        <v>-0.254</v>
      </c>
    </row>
    <row r="11" spans="1:3" x14ac:dyDescent="0.3">
      <c r="A11" s="1">
        <v>10</v>
      </c>
      <c r="B11" s="3">
        <v>6.57</v>
      </c>
      <c r="C11" s="3">
        <v>-0.22800000000000001</v>
      </c>
    </row>
    <row r="12" spans="1:3" x14ac:dyDescent="0.3">
      <c r="A12" s="1">
        <v>11</v>
      </c>
      <c r="B12" s="3">
        <v>7.3</v>
      </c>
      <c r="C12" s="3">
        <v>-0.156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2017-10-30T21:35:00Z</dcterms:created>
  <dcterms:modified xsi:type="dcterms:W3CDTF">2017-11-29T20:22:41Z</dcterms:modified>
</cp:coreProperties>
</file>