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4920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15" i="2" s="1"/>
  <c r="B7" i="2"/>
  <c r="I4" i="3"/>
  <c r="I5" i="3"/>
  <c r="I6" i="3"/>
  <c r="I7" i="3"/>
  <c r="I8" i="3"/>
  <c r="I9" i="3"/>
  <c r="I10" i="3"/>
  <c r="I11" i="3"/>
  <c r="I12" i="3"/>
  <c r="I13" i="3"/>
  <c r="I14" i="3"/>
  <c r="H3" i="3"/>
  <c r="H5" i="3"/>
  <c r="H6" i="3"/>
  <c r="H7" i="3"/>
  <c r="H8" i="3"/>
  <c r="H9" i="3"/>
  <c r="H10" i="3"/>
  <c r="H11" i="3"/>
  <c r="H12" i="3"/>
  <c r="H13" i="3"/>
  <c r="H14" i="3"/>
  <c r="H15" i="3"/>
  <c r="G4" i="3"/>
  <c r="G5" i="3"/>
  <c r="G6" i="3"/>
  <c r="G7" i="3"/>
  <c r="G8" i="3"/>
  <c r="G9" i="3"/>
  <c r="G10" i="3"/>
  <c r="G11" i="3"/>
  <c r="G12" i="3"/>
  <c r="G13" i="3"/>
  <c r="G14" i="3"/>
  <c r="G15" i="3"/>
  <c r="H4" i="3"/>
  <c r="G3" i="3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<sst xmlns="http://schemas.openxmlformats.org/spreadsheetml/2006/main" count="84" uniqueCount="56">
  <si>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</si>
  <si>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</si>
  <si>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</si>
  <si>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Doctora (Q3)</t>
  </si>
  <si>
    <t>Municipio</t>
  </si>
  <si>
    <t>Sabaneta</t>
  </si>
  <si>
    <t>Dirección</t>
  </si>
  <si>
    <t xml:space="preserve">Cra 48 con calle 73 Sur </t>
  </si>
  <si>
    <t>Barrio</t>
  </si>
  <si>
    <t>Sementerio De Sabaneta</t>
  </si>
  <si>
    <t>Subcuenca</t>
  </si>
  <si>
    <t>Quebrada La Doctora</t>
  </si>
  <si>
    <t>Longitud</t>
  </si>
  <si>
    <t>-75.6205</t>
  </si>
  <si>
    <t>Latitud</t>
  </si>
  <si>
    <t>6.1533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</si>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</sst>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0.39100000000000001</c:v>
                </c:pt>
                <c:pt idx="3">
                  <c:v>0.78200000000000003</c:v>
                </c:pt>
                <c:pt idx="4">
                  <c:v>1.173</c:v>
                </c:pt>
                <c:pt idx="5">
                  <c:v>1.5640000000000001</c:v>
                </c:pt>
                <c:pt idx="6">
                  <c:v>1.954</c:v>
                </c:pt>
                <c:pt idx="7">
                  <c:v>2.3450000000000002</c:v>
                </c:pt>
                <c:pt idx="8">
                  <c:v>2.7360000000000002</c:v>
                </c:pt>
                <c:pt idx="9">
                  <c:v>3.1269999999999998</c:v>
                </c:pt>
                <c:pt idx="10">
                  <c:v>3.5179999999999998</c:v>
                </c:pt>
                <c:pt idx="11">
                  <c:v>3.9089999999999998</c:v>
                </c:pt>
                <c:pt idx="12">
                  <c:v>4.3</c:v>
                </c:pt>
                <c:pt idx="13">
                  <c:v>4.3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-0.56000000000000005</c:v>
                </c:pt>
                <c:pt idx="2">
                  <c:v>-0.25</c:v>
                </c:pt>
                <c:pt idx="3">
                  <c:v>-0.311</c:v>
                </c:pt>
                <c:pt idx="4">
                  <c:v>-0.20200000000000001</c:v>
                </c:pt>
                <c:pt idx="5">
                  <c:v>-0.16900000000000001</c:v>
                </c:pt>
                <c:pt idx="6">
                  <c:v>-0.16200000000000001</c:v>
                </c:pt>
                <c:pt idx="7">
                  <c:v>-0.13600000000000001</c:v>
                </c:pt>
                <c:pt idx="8">
                  <c:v>-0.105</c:v>
                </c:pt>
                <c:pt idx="9">
                  <c:v>-8.5999999999999993E-2</c:v>
                </c:pt>
                <c:pt idx="10">
                  <c:v>-7.5999999999999998E-2</c:v>
                </c:pt>
                <c:pt idx="11">
                  <c:v>-7.0999999999999994E-2</c:v>
                </c:pt>
                <c:pt idx="12">
                  <c:v>-0.03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57-4FA0-A540-0C2525D1D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735416"/>
        <c:axId val="587736728"/>
      </c:scatterChart>
      <c:valAx>
        <c:axId val="587735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7736728"/>
        <c:crosses val="autoZero"/>
        <c:crossBetween val="midCat"/>
      </c:valAx>
      <c:valAx>
        <c:axId val="58773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7735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E2E83C-CEFD-46A5-BF17-24C0FBC4A59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538477-3142-4EA2-9162-F9C9DD61EB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565</v>
      </c>
      <c r="C2" s="3" t="s">
        <v>24</v>
      </c>
    </row>
    <row r="3" spans="1:3" x14ac:dyDescent="0.3">
      <c r="A3" s="2" t="s">
        <v>25</v>
      </c>
      <c r="B3" s="3">
        <v>1023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42802.65</v>
      </c>
      <c r="C5" s="3" t="s">
        <v>18</v>
      </c>
    </row>
    <row r="6" spans="1:3" x14ac:dyDescent="0.3">
      <c r="A6" s="2" t="s">
        <v>29</v>
      </c>
      <c r="B6" s="3">
        <v>4.3</v>
      </c>
      <c r="C6" s="3" t="s">
        <v>30</v>
      </c>
    </row>
    <row r="7" spans="1:3" x14ac:dyDescent="0.3">
      <c r="A7" s="2" t="s">
        <v>31</v>
      </c>
      <c r="B7" s="7">
        <f>SUM(Verticales!H2:H15)</f>
        <v>0.18968045500000003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v>0.26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SUM(Verticales!I2:I15)</f>
        <v>4.4339268498076443</v>
      </c>
      <c r="C12" s="3" t="s">
        <v>38</v>
      </c>
    </row>
    <row r="13" spans="1:3" x14ac:dyDescent="0.3">
      <c r="A13" s="2" t="s">
        <v>39</v>
      </c>
      <c r="B13" s="7">
        <f>SUM(Verticales!G2:G15)</f>
        <v>0.72826749999999996</v>
      </c>
      <c r="C13" s="3" t="s">
        <v>18</v>
      </c>
    </row>
    <row r="14" spans="1:3" x14ac:dyDescent="0.3">
      <c r="A14" s="2" t="s">
        <v>40</v>
      </c>
      <c r="B14" s="7">
        <v>0.18</v>
      </c>
      <c r="C14" s="3" t="s">
        <v>18</v>
      </c>
    </row>
    <row r="15" spans="1:3" x14ac:dyDescent="0.3">
      <c r="A15" s="2" t="s">
        <v>41</v>
      </c>
      <c r="B15" s="7">
        <f>B13/B12</f>
        <v>0.16424887569617758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opLeftCell="C1" workbookViewId="0">
      <selection activeCell="I16" sqref="I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5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-0.56000000000000005</v>
      </c>
      <c r="D3" s="3">
        <v>0</v>
      </c>
      <c r="E3" s="3">
        <v>-999</v>
      </c>
      <c r="F3" s="3">
        <v>-999</v>
      </c>
      <c r="G3" s="5">
        <f t="shared" ref="G3:G15" si="1">((B3-B2)/2+(B4-B3)/2)*ABS(C3)</f>
        <v>0.10948000000000001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0.39100000000000001</v>
      </c>
      <c r="C4" s="3">
        <v>-0.25</v>
      </c>
      <c r="D4" s="3">
        <v>0</v>
      </c>
      <c r="E4" s="3">
        <v>-999</v>
      </c>
      <c r="F4" s="3">
        <v>-999</v>
      </c>
      <c r="G4" s="5">
        <f t="shared" si="1"/>
        <v>9.7750000000000004E-2</v>
      </c>
      <c r="H4" s="6">
        <f t="shared" si="0"/>
        <v>0</v>
      </c>
      <c r="I4" s="5">
        <f t="shared" ref="I4:I14" si="2">SQRT(ABS(C4-C3)^2+(B4-B3)^2)</f>
        <v>0.49897995951741397</v>
      </c>
    </row>
    <row r="5" spans="1:9" x14ac:dyDescent="0.3">
      <c r="A5" s="1">
        <v>4</v>
      </c>
      <c r="B5" s="3">
        <v>0.78200000000000003</v>
      </c>
      <c r="C5" s="3">
        <v>-0.311</v>
      </c>
      <c r="D5" s="3">
        <v>0.35499999999999998</v>
      </c>
      <c r="E5" s="3">
        <v>-999</v>
      </c>
      <c r="F5" s="3">
        <v>-999</v>
      </c>
      <c r="G5" s="5">
        <f t="shared" si="1"/>
        <v>0.121601</v>
      </c>
      <c r="H5" s="6">
        <f t="shared" si="0"/>
        <v>4.3168354999999999E-2</v>
      </c>
      <c r="I5" s="5">
        <f t="shared" si="2"/>
        <v>0.39572970573359795</v>
      </c>
    </row>
    <row r="6" spans="1:9" x14ac:dyDescent="0.3">
      <c r="A6" s="1">
        <v>5</v>
      </c>
      <c r="B6" s="3">
        <v>1.173</v>
      </c>
      <c r="C6" s="3">
        <v>-0.20200000000000001</v>
      </c>
      <c r="D6" s="3">
        <v>0.47099999999999997</v>
      </c>
      <c r="E6" s="3">
        <v>-999</v>
      </c>
      <c r="F6" s="3">
        <v>-999</v>
      </c>
      <c r="G6" s="5">
        <f t="shared" si="1"/>
        <v>7.8982000000000011E-2</v>
      </c>
      <c r="H6" s="6">
        <f t="shared" si="0"/>
        <v>3.7200522E-2</v>
      </c>
      <c r="I6" s="5">
        <f t="shared" si="2"/>
        <v>0.40590885676466831</v>
      </c>
    </row>
    <row r="7" spans="1:9" x14ac:dyDescent="0.3">
      <c r="A7" s="1">
        <v>6</v>
      </c>
      <c r="B7" s="3">
        <v>1.5640000000000001</v>
      </c>
      <c r="C7" s="3">
        <v>-0.16900000000000001</v>
      </c>
      <c r="D7" s="3">
        <v>0.44400000000000001</v>
      </c>
      <c r="E7" s="3">
        <v>-999</v>
      </c>
      <c r="F7" s="3">
        <v>-999</v>
      </c>
      <c r="G7" s="5">
        <f t="shared" si="1"/>
        <v>6.5994499999999998E-2</v>
      </c>
      <c r="H7" s="6">
        <f t="shared" si="0"/>
        <v>2.9301557999999998E-2</v>
      </c>
      <c r="I7" s="5">
        <f t="shared" si="2"/>
        <v>0.39239011200589652</v>
      </c>
    </row>
    <row r="8" spans="1:9" x14ac:dyDescent="0.3">
      <c r="A8" s="1">
        <v>7</v>
      </c>
      <c r="B8" s="3">
        <v>1.954</v>
      </c>
      <c r="C8" s="3">
        <v>-0.16200000000000001</v>
      </c>
      <c r="D8" s="3">
        <v>0.39</v>
      </c>
      <c r="E8" s="3">
        <v>-999</v>
      </c>
      <c r="F8" s="3">
        <v>-999</v>
      </c>
      <c r="G8" s="5">
        <f t="shared" si="1"/>
        <v>6.3261000000000012E-2</v>
      </c>
      <c r="H8" s="6">
        <f t="shared" si="0"/>
        <v>2.4671790000000006E-2</v>
      </c>
      <c r="I8" s="5">
        <f t="shared" si="2"/>
        <v>0.39006281545412647</v>
      </c>
    </row>
    <row r="9" spans="1:9" x14ac:dyDescent="0.3">
      <c r="A9" s="1">
        <v>8</v>
      </c>
      <c r="B9" s="3">
        <v>2.3450000000000002</v>
      </c>
      <c r="C9" s="3">
        <v>-0.13600000000000001</v>
      </c>
      <c r="D9" s="3">
        <v>0.37</v>
      </c>
      <c r="E9" s="3">
        <v>-999</v>
      </c>
      <c r="F9" s="3">
        <v>-999</v>
      </c>
      <c r="G9" s="5">
        <f t="shared" si="1"/>
        <v>5.3176000000000022E-2</v>
      </c>
      <c r="H9" s="6">
        <f t="shared" si="0"/>
        <v>1.9675120000000008E-2</v>
      </c>
      <c r="I9" s="5">
        <f t="shared" si="2"/>
        <v>0.39186349664136899</v>
      </c>
    </row>
    <row r="10" spans="1:9" x14ac:dyDescent="0.3">
      <c r="A10" s="1">
        <v>9</v>
      </c>
      <c r="B10" s="3">
        <v>2.7360000000000002</v>
      </c>
      <c r="C10" s="3">
        <v>-0.105</v>
      </c>
      <c r="D10" s="3">
        <v>0.3</v>
      </c>
      <c r="E10" s="3">
        <v>-999</v>
      </c>
      <c r="F10" s="3">
        <v>-999</v>
      </c>
      <c r="G10" s="5">
        <f t="shared" si="1"/>
        <v>4.1054999999999973E-2</v>
      </c>
      <c r="H10" s="6">
        <f t="shared" si="0"/>
        <v>1.2316499999999992E-2</v>
      </c>
      <c r="I10" s="5">
        <f t="shared" si="2"/>
        <v>0.39222697510497667</v>
      </c>
    </row>
    <row r="11" spans="1:9" x14ac:dyDescent="0.3">
      <c r="A11" s="1">
        <v>10</v>
      </c>
      <c r="B11" s="3">
        <v>3.1269999999999998</v>
      </c>
      <c r="C11" s="3">
        <v>-8.5999999999999993E-2</v>
      </c>
      <c r="D11" s="3">
        <v>0.26500000000000001</v>
      </c>
      <c r="E11" s="3">
        <v>-999</v>
      </c>
      <c r="F11" s="3">
        <v>-999</v>
      </c>
      <c r="G11" s="5">
        <f t="shared" si="1"/>
        <v>3.3625999999999982E-2</v>
      </c>
      <c r="H11" s="6">
        <f t="shared" si="0"/>
        <v>8.910889999999996E-3</v>
      </c>
      <c r="I11" s="5">
        <f t="shared" si="2"/>
        <v>0.3914613646325773</v>
      </c>
    </row>
    <row r="12" spans="1:9" x14ac:dyDescent="0.3">
      <c r="A12" s="1">
        <v>11</v>
      </c>
      <c r="B12" s="3">
        <v>3.5179999999999998</v>
      </c>
      <c r="C12" s="3">
        <v>-7.5999999999999998E-2</v>
      </c>
      <c r="D12" s="3">
        <v>0.25600000000000001</v>
      </c>
      <c r="E12" s="3">
        <v>-999</v>
      </c>
      <c r="F12" s="3">
        <v>-999</v>
      </c>
      <c r="G12" s="5">
        <f t="shared" si="1"/>
        <v>2.9715999999999999E-2</v>
      </c>
      <c r="H12" s="6">
        <f t="shared" si="0"/>
        <v>7.6072960000000004E-3</v>
      </c>
      <c r="I12" s="5">
        <f t="shared" si="2"/>
        <v>0.39112785633345015</v>
      </c>
    </row>
    <row r="13" spans="1:9" x14ac:dyDescent="0.3">
      <c r="A13" s="1">
        <v>12</v>
      </c>
      <c r="B13" s="3">
        <v>3.9089999999999998</v>
      </c>
      <c r="C13" s="3">
        <v>-7.0999999999999994E-2</v>
      </c>
      <c r="D13" s="3">
        <v>0.23899999999999999</v>
      </c>
      <c r="E13" s="3">
        <v>-999</v>
      </c>
      <c r="F13" s="3">
        <v>-999</v>
      </c>
      <c r="G13" s="5">
        <f t="shared" si="1"/>
        <v>2.7760999999999997E-2</v>
      </c>
      <c r="H13" s="6">
        <f t="shared" si="0"/>
        <v>6.6348789999999989E-3</v>
      </c>
      <c r="I13" s="5">
        <f t="shared" si="2"/>
        <v>0.39103196800261741</v>
      </c>
    </row>
    <row r="14" spans="1:9" x14ac:dyDescent="0.3">
      <c r="A14" s="1">
        <v>13</v>
      </c>
      <c r="B14" s="3">
        <v>4.3</v>
      </c>
      <c r="C14" s="3">
        <v>-0.03</v>
      </c>
      <c r="D14" s="3">
        <v>3.3000000000000002E-2</v>
      </c>
      <c r="E14" s="3">
        <v>-999</v>
      </c>
      <c r="F14" s="3">
        <v>-999</v>
      </c>
      <c r="G14" s="5">
        <f t="shared" si="1"/>
        <v>5.8650000000000004E-3</v>
      </c>
      <c r="H14" s="6">
        <f t="shared" si="0"/>
        <v>1.9354500000000002E-4</v>
      </c>
      <c r="I14" s="5">
        <f t="shared" si="2"/>
        <v>0.39314373961694976</v>
      </c>
    </row>
    <row r="15" spans="1:9" x14ac:dyDescent="0.3">
      <c r="A15" s="1">
        <v>14</v>
      </c>
      <c r="B15" s="3">
        <v>4.3</v>
      </c>
      <c r="C15" s="3">
        <v>0</v>
      </c>
      <c r="D15" s="3">
        <v>0</v>
      </c>
      <c r="E15" s="3">
        <v>-999</v>
      </c>
      <c r="F15" s="3">
        <v>-999</v>
      </c>
      <c r="G15" s="5">
        <f t="shared" si="1"/>
        <v>0</v>
      </c>
      <c r="H15" s="6">
        <f t="shared" si="0"/>
        <v>0</v>
      </c>
      <c r="I15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-0.56000000000000005</v>
      </c>
    </row>
    <row r="3" spans="1:3" x14ac:dyDescent="0.3">
      <c r="A3" s="1">
        <v>2</v>
      </c>
      <c r="B3" s="3">
        <v>0.39100000000000001</v>
      </c>
      <c r="C3" s="3">
        <v>-0.25</v>
      </c>
    </row>
    <row r="4" spans="1:3" x14ac:dyDescent="0.3">
      <c r="A4" s="1">
        <v>3</v>
      </c>
      <c r="B4" s="3">
        <v>0.78200000000000003</v>
      </c>
      <c r="C4" s="3">
        <v>-0.311</v>
      </c>
    </row>
    <row r="5" spans="1:3" x14ac:dyDescent="0.3">
      <c r="A5" s="1">
        <v>4</v>
      </c>
      <c r="B5" s="3">
        <v>1.173</v>
      </c>
      <c r="C5" s="3">
        <v>-0.20200000000000001</v>
      </c>
    </row>
    <row r="6" spans="1:3" x14ac:dyDescent="0.3">
      <c r="A6" s="1">
        <v>5</v>
      </c>
      <c r="B6" s="3">
        <v>1.5640000000000001</v>
      </c>
      <c r="C6" s="3">
        <v>-0.16900000000000001</v>
      </c>
    </row>
    <row r="7" spans="1:3" x14ac:dyDescent="0.3">
      <c r="A7" s="1">
        <v>6</v>
      </c>
      <c r="B7" s="3">
        <v>1.954</v>
      </c>
      <c r="C7" s="3">
        <v>-0.16200000000000001</v>
      </c>
    </row>
    <row r="8" spans="1:3" x14ac:dyDescent="0.3">
      <c r="A8" s="1">
        <v>7</v>
      </c>
      <c r="B8" s="3">
        <v>2.3450000000000002</v>
      </c>
      <c r="C8" s="3">
        <v>-0.13600000000000001</v>
      </c>
    </row>
    <row r="9" spans="1:3" x14ac:dyDescent="0.3">
      <c r="A9" s="1">
        <v>8</v>
      </c>
      <c r="B9" s="3">
        <v>2.7360000000000002</v>
      </c>
      <c r="C9" s="3">
        <v>-0.105</v>
      </c>
    </row>
    <row r="10" spans="1:3" x14ac:dyDescent="0.3">
      <c r="A10" s="1">
        <v>9</v>
      </c>
      <c r="B10" s="3">
        <v>3.1269999999999998</v>
      </c>
      <c r="C10" s="3">
        <v>-8.5999999999999993E-2</v>
      </c>
    </row>
    <row r="11" spans="1:3" x14ac:dyDescent="0.3">
      <c r="A11" s="1">
        <v>10</v>
      </c>
      <c r="B11" s="3">
        <v>3.5179999999999998</v>
      </c>
      <c r="C11" s="3">
        <v>-7.5999999999999998E-2</v>
      </c>
    </row>
    <row r="12" spans="1:3" x14ac:dyDescent="0.3">
      <c r="A12" s="1">
        <v>11</v>
      </c>
      <c r="B12" s="3">
        <v>3.9089999999999998</v>
      </c>
      <c r="C12" s="3">
        <v>-7.0999999999999994E-2</v>
      </c>
    </row>
    <row r="13" spans="1:3" x14ac:dyDescent="0.3">
      <c r="A13" s="1">
        <v>12</v>
      </c>
      <c r="B13" s="3">
        <v>4.3</v>
      </c>
      <c r="C13" s="3">
        <v>-0.03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2017-07-27T05:51:37Z</dcterms:created>
  <dcterms:modified xsi:type="dcterms:W3CDTF">2017-11-29T20:41:48Z</dcterms:modified>
</cp:coreProperties>
</file>