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5" i="3"/>
  <c r="G5" i="3"/>
  <c r="H5" i="3" s="1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<sst xmlns="http://schemas.openxmlformats.org/spreadsheetml/2006/main" count="84" uniqueCount="56">
  <si>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</si>
  <si>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</si>
  <si>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</si>
  <si>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Grande (Q5)</t>
  </si>
  <si>
    <t>Municipio</t>
  </si>
  <si>
    <t>La Estrella</t>
  </si>
  <si>
    <t>Dirección</t>
  </si>
  <si>
    <t>Calle 83cSur Cra 50</t>
  </si>
  <si>
    <t>Barrio</t>
  </si>
  <si>
    <t>Ruta los Caídos</t>
  </si>
  <si>
    <t>Subcuenca</t>
  </si>
  <si>
    <t>La Grande</t>
  </si>
  <si>
    <t>Longitud</t>
  </si>
  <si>
    <t>-75.6351</t>
  </si>
  <si>
    <t>Latitud</t>
  </si>
  <si>
    <t>6.1505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</si>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</sst>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0.42</c:v>
                </c:pt>
                <c:pt idx="3">
                  <c:v>0.84</c:v>
                </c:pt>
                <c:pt idx="4">
                  <c:v>1.26</c:v>
                </c:pt>
                <c:pt idx="5">
                  <c:v>1.68</c:v>
                </c:pt>
                <c:pt idx="6">
                  <c:v>2.1</c:v>
                </c:pt>
                <c:pt idx="7">
                  <c:v>2.52</c:v>
                </c:pt>
                <c:pt idx="8">
                  <c:v>2.94</c:v>
                </c:pt>
                <c:pt idx="9">
                  <c:v>3.36</c:v>
                </c:pt>
                <c:pt idx="10">
                  <c:v>3.78</c:v>
                </c:pt>
                <c:pt idx="11">
                  <c:v>4.2</c:v>
                </c:pt>
                <c:pt idx="12">
                  <c:v>4.2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-0.129</c:v>
                </c:pt>
                <c:pt idx="2">
                  <c:v>-0.11600000000000001</c:v>
                </c:pt>
                <c:pt idx="3">
                  <c:v>-7.3999999999999996E-2</c:v>
                </c:pt>
                <c:pt idx="4">
                  <c:v>-7.0999999999999994E-2</c:v>
                </c:pt>
                <c:pt idx="5">
                  <c:v>-9.4E-2</c:v>
                </c:pt>
                <c:pt idx="6">
                  <c:v>-0.14799999999999999</c:v>
                </c:pt>
                <c:pt idx="7">
                  <c:v>-0.223</c:v>
                </c:pt>
                <c:pt idx="8">
                  <c:v>-0.26500000000000001</c:v>
                </c:pt>
                <c:pt idx="9">
                  <c:v>-0.29599999999999999</c:v>
                </c:pt>
                <c:pt idx="10">
                  <c:v>-0.29099999999999998</c:v>
                </c:pt>
                <c:pt idx="11">
                  <c:v>-0.38400000000000001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45-4A17-A3DB-FD589EBFD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97848"/>
        <c:axId val="569105392"/>
      </c:scatterChart>
      <c:valAx>
        <c:axId val="569097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5392"/>
        <c:crosses val="autoZero"/>
        <c:crossBetween val="midCat"/>
      </c:valAx>
      <c:valAx>
        <c:axId val="5691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7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D96FE40-5D22-4E83-AD6E-87B6D9F7D1F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B01358B-2CFA-41D5-A276-E1D65F0191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892</v>
      </c>
      <c r="C2" s="3" t="s">
        <v>24</v>
      </c>
    </row>
    <row r="3" spans="1:3" x14ac:dyDescent="0.3">
      <c r="A3" s="2" t="s">
        <v>25</v>
      </c>
      <c r="B3" s="3">
        <v>181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42991.424305555563</v>
      </c>
      <c r="C5" s="3" t="s">
        <v>18</v>
      </c>
    </row>
    <row r="6" spans="1:3" x14ac:dyDescent="0.3">
      <c r="A6" s="2" t="s">
        <v>29</v>
      </c>
      <c r="B6" s="3">
        <v>4.2</v>
      </c>
      <c r="C6" s="3" t="s">
        <v>30</v>
      </c>
    </row>
    <row r="7" spans="1:3" x14ac:dyDescent="0.3">
      <c r="A7" s="2" t="s">
        <v>31</v>
      </c>
      <c r="B7" s="8">
        <f>SUM(Verticales!H2:H30)</f>
        <v>0.51228785999999993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0.66488579994548913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4.2264772539037629</v>
      </c>
      <c r="C12" s="3" t="s">
        <v>38</v>
      </c>
    </row>
    <row r="13" spans="1:3" x14ac:dyDescent="0.3">
      <c r="A13" s="2" t="s">
        <v>39</v>
      </c>
      <c r="B13" s="8">
        <f>SUM(Verticales!G2:G30)</f>
        <v>0.77049000000000001</v>
      </c>
      <c r="C13" s="3" t="s">
        <v>18</v>
      </c>
    </row>
    <row r="14" spans="1:3" x14ac:dyDescent="0.3">
      <c r="A14" s="2" t="s">
        <v>40</v>
      </c>
      <c r="B14" s="8">
        <f>B13/B6</f>
        <v>0.18345</v>
      </c>
      <c r="C14" s="3" t="s">
        <v>18</v>
      </c>
    </row>
    <row r="15" spans="1:3" x14ac:dyDescent="0.3">
      <c r="A15" s="2" t="s">
        <v>41</v>
      </c>
      <c r="B15" s="8">
        <f>B13/B12</f>
        <v>0.1823007563304265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20" sqref="I20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-0.129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2.7089999999999999E-2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0.42</v>
      </c>
      <c r="C4" s="3">
        <v>-0.11600000000000001</v>
      </c>
      <c r="D4" s="3">
        <v>0.105</v>
      </c>
      <c r="E4" s="3">
        <v>0</v>
      </c>
      <c r="F4" s="3">
        <v>0</v>
      </c>
      <c r="G4" s="6">
        <f t="shared" si="1"/>
        <v>4.8719999999999999E-2</v>
      </c>
      <c r="H4" s="7">
        <f t="shared" si="0"/>
        <v>5.1155999999999997E-3</v>
      </c>
      <c r="I4" s="6">
        <f t="shared" ref="I3:I5" si="2">SQRT(ABS(C4-C3)^2+(B4-B3)^2)</f>
        <v>0.42020114231163147</v>
      </c>
    </row>
    <row r="5" spans="1:9" x14ac:dyDescent="0.3">
      <c r="A5" s="1">
        <v>3</v>
      </c>
      <c r="B5" s="3">
        <v>0.84</v>
      </c>
      <c r="C5" s="3">
        <v>-7.3999999999999996E-2</v>
      </c>
      <c r="D5" s="3">
        <v>0.22700000000000001</v>
      </c>
      <c r="E5" s="3">
        <v>0</v>
      </c>
      <c r="F5" s="3">
        <v>0</v>
      </c>
      <c r="G5" s="6">
        <f t="shared" si="1"/>
        <v>3.108E-2</v>
      </c>
      <c r="H5" s="7">
        <f t="shared" si="0"/>
        <v>7.0551600000000004E-3</v>
      </c>
      <c r="I5" s="6">
        <f t="shared" si="2"/>
        <v>0.42209477608707735</v>
      </c>
    </row>
    <row r="6" spans="1:9" x14ac:dyDescent="0.3">
      <c r="A6" s="1">
        <v>4</v>
      </c>
      <c r="B6" s="3">
        <v>1.26</v>
      </c>
      <c r="C6" s="3">
        <v>-7.0999999999999994E-2</v>
      </c>
      <c r="D6" s="3">
        <v>0.40200000000000002</v>
      </c>
      <c r="E6" s="3">
        <v>0</v>
      </c>
      <c r="F6" s="3">
        <v>0</v>
      </c>
      <c r="G6" s="6">
        <f t="shared" ref="G6:G14" si="3">((B6-B5)/2+(B7-B6)/2)*ABS(C6)</f>
        <v>2.9819999999999996E-2</v>
      </c>
      <c r="H6" s="7">
        <f t="shared" ref="H6:H14" si="4">G6*D6</f>
        <v>1.1987639999999999E-2</v>
      </c>
      <c r="I6" s="6">
        <f t="shared" ref="I6:I14" si="5">SQRT(ABS(C6-C5)^2+(B6-B5)^2)</f>
        <v>0.420010714149056</v>
      </c>
    </row>
    <row r="7" spans="1:9" x14ac:dyDescent="0.3">
      <c r="A7" s="1">
        <v>5</v>
      </c>
      <c r="B7" s="3">
        <v>1.68</v>
      </c>
      <c r="C7" s="3">
        <v>-9.4E-2</v>
      </c>
      <c r="D7" s="3">
        <v>0.47899999999999998</v>
      </c>
      <c r="E7" s="3">
        <v>0</v>
      </c>
      <c r="F7" s="3">
        <v>0</v>
      </c>
      <c r="G7" s="6">
        <f t="shared" si="3"/>
        <v>3.9480000000000001E-2</v>
      </c>
      <c r="H7" s="7">
        <f t="shared" si="4"/>
        <v>1.8910920000000001E-2</v>
      </c>
      <c r="I7" s="6">
        <f t="shared" si="5"/>
        <v>0.42062929046845982</v>
      </c>
    </row>
    <row r="8" spans="1:9" x14ac:dyDescent="0.3">
      <c r="A8" s="1">
        <v>6</v>
      </c>
      <c r="B8" s="3">
        <v>2.1</v>
      </c>
      <c r="C8" s="3">
        <v>-0.14799999999999999</v>
      </c>
      <c r="D8" s="3">
        <v>0.46300000000000002</v>
      </c>
      <c r="E8" s="3">
        <v>0</v>
      </c>
      <c r="F8" s="3">
        <v>0</v>
      </c>
      <c r="G8" s="6">
        <f t="shared" si="3"/>
        <v>6.216E-2</v>
      </c>
      <c r="H8" s="7">
        <f t="shared" si="4"/>
        <v>2.8780080000000003E-2</v>
      </c>
      <c r="I8" s="6">
        <f t="shared" si="5"/>
        <v>0.42345719972625351</v>
      </c>
    </row>
    <row r="9" spans="1:9" x14ac:dyDescent="0.3">
      <c r="A9" s="1">
        <v>7</v>
      </c>
      <c r="B9" s="3">
        <v>2.52</v>
      </c>
      <c r="C9" s="3">
        <v>-0.223</v>
      </c>
      <c r="D9" s="3">
        <v>0.77</v>
      </c>
      <c r="E9" s="3">
        <v>0</v>
      </c>
      <c r="F9" s="3">
        <v>0</v>
      </c>
      <c r="G9" s="6">
        <f t="shared" si="3"/>
        <v>9.3659999999999979E-2</v>
      </c>
      <c r="H9" s="7">
        <f t="shared" si="4"/>
        <v>7.211819999999998E-2</v>
      </c>
      <c r="I9" s="6">
        <f t="shared" si="5"/>
        <v>0.42664387959983668</v>
      </c>
    </row>
    <row r="10" spans="1:9" x14ac:dyDescent="0.3">
      <c r="A10" s="1">
        <v>8</v>
      </c>
      <c r="B10" s="3">
        <v>2.94</v>
      </c>
      <c r="C10" s="3">
        <v>-0.26500000000000001</v>
      </c>
      <c r="D10" s="3">
        <v>0.83</v>
      </c>
      <c r="E10" s="3">
        <v>0</v>
      </c>
      <c r="F10" s="3">
        <v>0</v>
      </c>
      <c r="G10" s="6">
        <f t="shared" si="3"/>
        <v>0.11129999999999998</v>
      </c>
      <c r="H10" s="7">
        <f t="shared" si="4"/>
        <v>9.2378999999999975E-2</v>
      </c>
      <c r="I10" s="6">
        <f t="shared" si="5"/>
        <v>0.42209477608707729</v>
      </c>
    </row>
    <row r="11" spans="1:9" x14ac:dyDescent="0.3">
      <c r="A11" s="1">
        <v>9</v>
      </c>
      <c r="B11" s="3">
        <v>3.36</v>
      </c>
      <c r="C11" s="3">
        <v>-0.29599999999999999</v>
      </c>
      <c r="D11" s="3">
        <v>0.95099999999999996</v>
      </c>
      <c r="E11" s="3">
        <v>0</v>
      </c>
      <c r="F11" s="3">
        <v>0</v>
      </c>
      <c r="G11" s="6">
        <f t="shared" si="3"/>
        <v>0.12431999999999997</v>
      </c>
      <c r="H11" s="7">
        <f t="shared" si="4"/>
        <v>0.11822831999999997</v>
      </c>
      <c r="I11" s="6">
        <f t="shared" si="5"/>
        <v>0.42114249370017259</v>
      </c>
    </row>
    <row r="12" spans="1:9" x14ac:dyDescent="0.3">
      <c r="A12" s="1">
        <v>10</v>
      </c>
      <c r="B12" s="3">
        <v>3.78</v>
      </c>
      <c r="C12" s="3">
        <v>-0.29099999999999998</v>
      </c>
      <c r="D12" s="3">
        <v>0.84899999999999998</v>
      </c>
      <c r="E12" s="3">
        <v>0</v>
      </c>
      <c r="F12" s="3">
        <v>0</v>
      </c>
      <c r="G12" s="6">
        <f t="shared" si="3"/>
        <v>0.12222000000000004</v>
      </c>
      <c r="H12" s="7">
        <f t="shared" si="4"/>
        <v>0.10376478000000003</v>
      </c>
      <c r="I12" s="6">
        <f t="shared" si="5"/>
        <v>0.42002976085034732</v>
      </c>
    </row>
    <row r="13" spans="1:9" x14ac:dyDescent="0.3">
      <c r="A13" s="1">
        <v>11</v>
      </c>
      <c r="B13" s="3">
        <v>4.2</v>
      </c>
      <c r="C13" s="3">
        <v>-0.38400000000000001</v>
      </c>
      <c r="D13" s="3">
        <v>0.66900000000000004</v>
      </c>
      <c r="E13" s="3">
        <v>0</v>
      </c>
      <c r="F13" s="3">
        <v>0</v>
      </c>
      <c r="G13" s="6">
        <f t="shared" si="3"/>
        <v>8.0640000000000073E-2</v>
      </c>
      <c r="H13" s="7">
        <f t="shared" si="4"/>
        <v>5.3948160000000051E-2</v>
      </c>
      <c r="I13" s="6">
        <f t="shared" si="5"/>
        <v>0.43017322092385102</v>
      </c>
    </row>
    <row r="14" spans="1:9" x14ac:dyDescent="0.3">
      <c r="B14" s="5">
        <v>4.2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-0.129</v>
      </c>
    </row>
    <row r="3" spans="1:3" x14ac:dyDescent="0.3">
      <c r="A3" s="1">
        <v>2</v>
      </c>
      <c r="B3" s="3">
        <v>0.42</v>
      </c>
      <c r="C3" s="3">
        <v>-0.11600000000000001</v>
      </c>
    </row>
    <row r="4" spans="1:3" x14ac:dyDescent="0.3">
      <c r="A4" s="1">
        <v>3</v>
      </c>
      <c r="B4" s="3">
        <v>0.84</v>
      </c>
      <c r="C4" s="3">
        <v>-7.3999999999999996E-2</v>
      </c>
    </row>
    <row r="5" spans="1:3" x14ac:dyDescent="0.3">
      <c r="A5" s="1">
        <v>4</v>
      </c>
      <c r="B5" s="3">
        <v>1.26</v>
      </c>
      <c r="C5" s="3">
        <v>-7.0999999999999994E-2</v>
      </c>
    </row>
    <row r="6" spans="1:3" x14ac:dyDescent="0.3">
      <c r="A6" s="1">
        <v>5</v>
      </c>
      <c r="B6" s="3">
        <v>1.68</v>
      </c>
      <c r="C6" s="3">
        <v>-9.4E-2</v>
      </c>
    </row>
    <row r="7" spans="1:3" x14ac:dyDescent="0.3">
      <c r="A7" s="1">
        <v>6</v>
      </c>
      <c r="B7" s="3">
        <v>2.1</v>
      </c>
      <c r="C7" s="3">
        <v>-0.14799999999999999</v>
      </c>
    </row>
    <row r="8" spans="1:3" x14ac:dyDescent="0.3">
      <c r="A8" s="1">
        <v>7</v>
      </c>
      <c r="B8" s="3">
        <v>2.52</v>
      </c>
      <c r="C8" s="3">
        <v>-0.223</v>
      </c>
    </row>
    <row r="9" spans="1:3" x14ac:dyDescent="0.3">
      <c r="A9" s="1">
        <v>8</v>
      </c>
      <c r="B9" s="3">
        <v>2.94</v>
      </c>
      <c r="C9" s="3">
        <v>-0.26500000000000001</v>
      </c>
    </row>
    <row r="10" spans="1:3" x14ac:dyDescent="0.3">
      <c r="A10" s="1">
        <v>9</v>
      </c>
      <c r="B10" s="3">
        <v>3.36</v>
      </c>
      <c r="C10" s="3">
        <v>-0.29599999999999999</v>
      </c>
    </row>
    <row r="11" spans="1:3" x14ac:dyDescent="0.3">
      <c r="A11" s="1">
        <v>10</v>
      </c>
      <c r="B11" s="3">
        <v>3.78</v>
      </c>
      <c r="C11" s="3">
        <v>-0.29099999999999998</v>
      </c>
    </row>
    <row r="12" spans="1:3" x14ac:dyDescent="0.3">
      <c r="A12" s="1">
        <v>11</v>
      </c>
      <c r="B12" s="3">
        <v>4.2</v>
      </c>
      <c r="C12" s="3">
        <v>-0.38400000000000001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2017-10-30T21:14:27Z</dcterms:created>
  <dcterms:modified xsi:type="dcterms:W3CDTF">2017-11-29T22:03:31Z</dcterms:modified>
</cp:coreProperties>
</file>