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222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6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0" i="2" l="1"/>
  <c r="B14" i="2"/>
  <c r="B15" i="2"/>
  <c r="B12" i="2"/>
  <c r="B13" i="2"/>
  <c r="B7" i="2"/>
  <c r="I21" i="3"/>
  <c r="G21" i="3"/>
  <c r="H21" i="3" s="1"/>
  <c r="I20" i="3"/>
  <c r="G20" i="3"/>
  <c r="H20" i="3" s="1"/>
  <c r="I19" i="3"/>
  <c r="G19" i="3"/>
  <c r="H19" i="3" s="1"/>
  <c r="I18" i="3"/>
  <c r="G18" i="3"/>
  <c r="H18" i="3" s="1"/>
  <c r="I17" i="3"/>
  <c r="G17" i="3"/>
  <c r="H17" i="3" s="1"/>
  <c r="I16" i="3"/>
  <c r="H16" i="3"/>
  <c r="G16" i="3"/>
  <c r="I15" i="3"/>
  <c r="H15" i="3"/>
  <c r="G15" i="3"/>
  <c r="I14" i="3"/>
  <c r="H14" i="3"/>
  <c r="G14" i="3"/>
  <c r="I13" i="3"/>
  <c r="G13" i="3"/>
  <c r="H13" i="3" s="1"/>
  <c r="I12" i="3"/>
  <c r="G12" i="3"/>
  <c r="H12" i="3" s="1"/>
  <c r="I11" i="3"/>
  <c r="G11" i="3"/>
  <c r="H11" i="3" s="1"/>
  <c r="I10" i="3"/>
  <c r="G10" i="3"/>
  <c r="H10" i="3" s="1"/>
  <c r="I9" i="3"/>
  <c r="G9" i="3"/>
  <c r="H9" i="3" s="1"/>
  <c r="I8" i="3"/>
  <c r="H8" i="3"/>
  <c r="G8" i="3"/>
  <c r="I7" i="3"/>
  <c r="H7" i="3"/>
  <c r="G7" i="3"/>
  <c r="I6" i="3"/>
  <c r="H6" i="3"/>
  <c r="G6" i="3"/>
  <c r="I5" i="3"/>
  <c r="G5" i="3"/>
  <c r="H5" i="3" s="1"/>
  <c r="I4" i="3"/>
  <c r="G4" i="3"/>
  <c r="H4" i="3" s="1"/>
  <c r="I3" i="3"/>
  <c r="G3" i="3"/>
  <c r="H3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<sst xmlns="http://schemas.openxmlformats.org/spreadsheetml/2006/main" count="84" uniqueCount="56">
  <si>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</si>
  <si>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</si>
  <si>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</si>
  <si>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Antes de San Fernando (E5)</t>
  </si>
  <si>
    <t>Municipio</t>
  </si>
  <si>
    <t>Medellín</t>
  </si>
  <si>
    <t>Dirección</t>
  </si>
  <si>
    <t>Autopista Regional</t>
  </si>
  <si>
    <t>Barrio</t>
  </si>
  <si>
    <t>Aguacatala</t>
  </si>
  <si>
    <t>Subcuenca</t>
  </si>
  <si>
    <t>Río Aburrá</t>
  </si>
  <si>
    <t>Longitud</t>
  </si>
  <si>
    <t>-75.585</t>
  </si>
  <si>
    <t>Latitud</t>
  </si>
  <si>
    <t>6.1865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</si>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</sst>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1.0820000000000001</c:v>
                </c:pt>
                <c:pt idx="3">
                  <c:v>2.165</c:v>
                </c:pt>
                <c:pt idx="4">
                  <c:v>3.2469999999999999</c:v>
                </c:pt>
                <c:pt idx="5">
                  <c:v>4.3289999999999997</c:v>
                </c:pt>
                <c:pt idx="6">
                  <c:v>5.4119999999999999</c:v>
                </c:pt>
                <c:pt idx="7">
                  <c:v>6.4939999999999998</c:v>
                </c:pt>
                <c:pt idx="8">
                  <c:v>7.5759999999999996</c:v>
                </c:pt>
                <c:pt idx="9">
                  <c:v>8.6590000000000007</c:v>
                </c:pt>
                <c:pt idx="10">
                  <c:v>9.7409999999999997</c:v>
                </c:pt>
                <c:pt idx="11">
                  <c:v>10.82</c:v>
                </c:pt>
                <c:pt idx="12">
                  <c:v>11.9</c:v>
                </c:pt>
                <c:pt idx="13">
                  <c:v>12.99</c:v>
                </c:pt>
                <c:pt idx="14">
                  <c:v>14.07</c:v>
                </c:pt>
                <c:pt idx="15">
                  <c:v>15.15</c:v>
                </c:pt>
                <c:pt idx="16">
                  <c:v>16.23</c:v>
                </c:pt>
                <c:pt idx="17">
                  <c:v>17.32</c:v>
                </c:pt>
                <c:pt idx="18">
                  <c:v>18.399999999999999</c:v>
                </c:pt>
                <c:pt idx="19">
                  <c:v>18.399999999999999</c:v>
                </c:pt>
              </c:numCache>
            </c:numRef>
          </c:xVal>
          <c:yVal>
            <c:numRef>
              <c:f>Verticales!$C$2:$C$21</c:f>
              <c:numCache>
                <c:formatCode>General</c:formatCode>
                <c:ptCount val="20"/>
                <c:pt idx="0">
                  <c:v>0</c:v>
                </c:pt>
                <c:pt idx="1">
                  <c:v>-0.19500000000000001</c:v>
                </c:pt>
                <c:pt idx="2">
                  <c:v>-0.49299999999999999</c:v>
                </c:pt>
                <c:pt idx="3">
                  <c:v>-0.47099999999999997</c:v>
                </c:pt>
                <c:pt idx="4">
                  <c:v>-0.4</c:v>
                </c:pt>
                <c:pt idx="5">
                  <c:v>-0.38100000000000001</c:v>
                </c:pt>
                <c:pt idx="6">
                  <c:v>-0.40400000000000003</c:v>
                </c:pt>
                <c:pt idx="7">
                  <c:v>-0.38600000000000001</c:v>
                </c:pt>
                <c:pt idx="8">
                  <c:v>-0.36699999999999999</c:v>
                </c:pt>
                <c:pt idx="9">
                  <c:v>-0.377</c:v>
                </c:pt>
                <c:pt idx="10">
                  <c:v>-0.32700000000000001</c:v>
                </c:pt>
                <c:pt idx="11">
                  <c:v>-0.39400000000000002</c:v>
                </c:pt>
                <c:pt idx="12">
                  <c:v>-0.32400000000000001</c:v>
                </c:pt>
                <c:pt idx="13">
                  <c:v>-0.50900000000000001</c:v>
                </c:pt>
                <c:pt idx="14">
                  <c:v>-0.45</c:v>
                </c:pt>
                <c:pt idx="15">
                  <c:v>-0.44700000000000001</c:v>
                </c:pt>
                <c:pt idx="16">
                  <c:v>-0.54600000000000004</c:v>
                </c:pt>
                <c:pt idx="17">
                  <c:v>-0.58599999999999997</c:v>
                </c:pt>
                <c:pt idx="18">
                  <c:v>-0.55400000000000005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D3-4266-8FFD-23ADA5636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489000"/>
        <c:axId val="577490312"/>
      </c:scatterChart>
      <c:valAx>
        <c:axId val="577489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77490312"/>
        <c:crosses val="autoZero"/>
        <c:crossBetween val="midCat"/>
      </c:valAx>
      <c:valAx>
        <c:axId val="577490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77489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B92B6C4-0AAB-4CC0-B901-BFA11447405F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F33D2CF-C99F-4926-8E5F-CF6488687D2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activeCellId="2" sqref="B7 B10 B12: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68</v>
      </c>
      <c r="C2" s="3" t="s">
        <v>24</v>
      </c>
    </row>
    <row r="3" spans="1:3" x14ac:dyDescent="0.3">
      <c r="A3" s="2" t="s">
        <v>25</v>
      </c>
      <c r="B3" s="3">
        <v>1044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42788.510416666657</v>
      </c>
      <c r="C5" s="3" t="s">
        <v>18</v>
      </c>
    </row>
    <row r="6" spans="1:3" x14ac:dyDescent="0.3">
      <c r="A6" s="2" t="s">
        <v>29</v>
      </c>
      <c r="B6" s="3">
        <v>18.399999999999999</v>
      </c>
      <c r="C6" s="3" t="s">
        <v>30</v>
      </c>
    </row>
    <row r="7" spans="1:3" x14ac:dyDescent="0.3">
      <c r="A7" s="2" t="s">
        <v>31</v>
      </c>
      <c r="B7" s="7">
        <f>SUM(Verticales!H2:H21)</f>
        <v>2.1343475590000001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0.27247415638363376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SUM(Verticales!I2:I21)</f>
        <v>19.221048311406246</v>
      </c>
      <c r="C12" s="3" t="s">
        <v>38</v>
      </c>
    </row>
    <row r="13" spans="1:3" x14ac:dyDescent="0.3">
      <c r="A13" s="2" t="s">
        <v>39</v>
      </c>
      <c r="B13" s="7">
        <f>SUM(Verticales!G2:G21)</f>
        <v>7.8332109999999995</v>
      </c>
      <c r="C13" s="3" t="s">
        <v>18</v>
      </c>
    </row>
    <row r="14" spans="1:3" x14ac:dyDescent="0.3">
      <c r="A14" s="2" t="s">
        <v>40</v>
      </c>
      <c r="B14" s="7">
        <f>B13/B6</f>
        <v>0.42571798913043479</v>
      </c>
      <c r="C14" s="3" t="s">
        <v>18</v>
      </c>
    </row>
    <row r="15" spans="1:3" x14ac:dyDescent="0.3">
      <c r="A15" s="2" t="s">
        <v>41</v>
      </c>
      <c r="B15" s="7">
        <f>B13/B12</f>
        <v>0.40753297494973661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workbookViewId="0">
      <selection activeCell="B2" sqref="B2:C21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21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-0.19500000000000001</v>
      </c>
      <c r="D3" s="3">
        <v>0</v>
      </c>
      <c r="E3" s="3">
        <v>-999</v>
      </c>
      <c r="F3" s="3">
        <v>-999</v>
      </c>
      <c r="G3" s="5">
        <f t="shared" ref="G3:G21" si="1">((B3-B2)/2+(B4-B3)/2)*ABS(C3)</f>
        <v>0.10549500000000001</v>
      </c>
      <c r="H3" s="6">
        <f t="shared" si="0"/>
        <v>0</v>
      </c>
      <c r="I3" s="5">
        <f t="shared" ref="I3:I21" si="2">SQRT(ABS(C3-C2)^2+(B3-B2)^2)</f>
        <v>0.19500000000000001</v>
      </c>
    </row>
    <row r="4" spans="1:9" x14ac:dyDescent="0.3">
      <c r="A4" s="1">
        <v>3</v>
      </c>
      <c r="B4" s="3">
        <v>1.0820000000000001</v>
      </c>
      <c r="C4" s="3">
        <v>-0.49299999999999999</v>
      </c>
      <c r="D4" s="3">
        <v>8.7999999999999995E-2</v>
      </c>
      <c r="E4" s="3">
        <v>-999</v>
      </c>
      <c r="F4" s="3">
        <v>-999</v>
      </c>
      <c r="G4" s="5">
        <f t="shared" si="1"/>
        <v>0.53367249999999999</v>
      </c>
      <c r="H4" s="6">
        <f t="shared" si="0"/>
        <v>4.696318E-2</v>
      </c>
      <c r="I4" s="5">
        <f t="shared" si="2"/>
        <v>1.1222869508285302</v>
      </c>
    </row>
    <row r="5" spans="1:9" x14ac:dyDescent="0.3">
      <c r="A5" s="1">
        <v>4</v>
      </c>
      <c r="B5" s="3">
        <v>2.165</v>
      </c>
      <c r="C5" s="3">
        <v>-0.47099999999999997</v>
      </c>
      <c r="D5" s="3">
        <v>0.25900000000000001</v>
      </c>
      <c r="E5" s="3">
        <v>-999</v>
      </c>
      <c r="F5" s="3">
        <v>-999</v>
      </c>
      <c r="G5" s="5">
        <f t="shared" si="1"/>
        <v>0.50985749999999996</v>
      </c>
      <c r="H5" s="6">
        <f t="shared" si="0"/>
        <v>0.1320530925</v>
      </c>
      <c r="I5" s="5">
        <f t="shared" si="2"/>
        <v>1.0832234303226642</v>
      </c>
    </row>
    <row r="6" spans="1:9" x14ac:dyDescent="0.3">
      <c r="A6" s="1">
        <v>5</v>
      </c>
      <c r="B6" s="3">
        <v>3.2469999999999999</v>
      </c>
      <c r="C6" s="3">
        <v>-0.4</v>
      </c>
      <c r="D6" s="3">
        <v>0.29499999999999998</v>
      </c>
      <c r="E6" s="3">
        <v>-999</v>
      </c>
      <c r="F6" s="3">
        <v>-999</v>
      </c>
      <c r="G6" s="5">
        <f t="shared" si="1"/>
        <v>0.43279999999999996</v>
      </c>
      <c r="H6" s="6">
        <f t="shared" si="0"/>
        <v>0.12767599999999998</v>
      </c>
      <c r="I6" s="5">
        <f t="shared" si="2"/>
        <v>1.0843269802047719</v>
      </c>
    </row>
    <row r="7" spans="1:9" x14ac:dyDescent="0.3">
      <c r="A7" s="1">
        <v>6</v>
      </c>
      <c r="B7" s="3">
        <v>4.3289999999999997</v>
      </c>
      <c r="C7" s="3">
        <v>-0.38100000000000001</v>
      </c>
      <c r="D7" s="3">
        <v>0.27600000000000002</v>
      </c>
      <c r="E7" s="3">
        <v>-999</v>
      </c>
      <c r="F7" s="3">
        <v>-999</v>
      </c>
      <c r="G7" s="5">
        <f t="shared" si="1"/>
        <v>0.41243250000000004</v>
      </c>
      <c r="H7" s="6">
        <f t="shared" si="0"/>
        <v>0.11383137000000002</v>
      </c>
      <c r="I7" s="5">
        <f t="shared" si="2"/>
        <v>1.0821668078443358</v>
      </c>
    </row>
    <row r="8" spans="1:9" x14ac:dyDescent="0.3">
      <c r="A8" s="1">
        <v>7</v>
      </c>
      <c r="B8" s="3">
        <v>5.4119999999999999</v>
      </c>
      <c r="C8" s="3">
        <v>-0.40400000000000003</v>
      </c>
      <c r="D8" s="3">
        <v>0.24099999999999999</v>
      </c>
      <c r="E8" s="3">
        <v>-999</v>
      </c>
      <c r="F8" s="3">
        <v>-999</v>
      </c>
      <c r="G8" s="5">
        <f t="shared" si="1"/>
        <v>0.43733000000000005</v>
      </c>
      <c r="H8" s="6">
        <f t="shared" si="0"/>
        <v>0.10539653</v>
      </c>
      <c r="I8" s="5">
        <f t="shared" si="2"/>
        <v>1.0832442014615173</v>
      </c>
    </row>
    <row r="9" spans="1:9" x14ac:dyDescent="0.3">
      <c r="A9" s="1">
        <v>8</v>
      </c>
      <c r="B9" s="3">
        <v>6.4939999999999998</v>
      </c>
      <c r="C9" s="3">
        <v>-0.38600000000000001</v>
      </c>
      <c r="D9" s="3">
        <v>0.28999999999999998</v>
      </c>
      <c r="E9" s="3">
        <v>-999</v>
      </c>
      <c r="F9" s="3">
        <v>-999</v>
      </c>
      <c r="G9" s="5">
        <f t="shared" si="1"/>
        <v>0.41765199999999997</v>
      </c>
      <c r="H9" s="6">
        <f t="shared" si="0"/>
        <v>0.12111907999999998</v>
      </c>
      <c r="I9" s="5">
        <f t="shared" si="2"/>
        <v>1.0821497123780977</v>
      </c>
    </row>
    <row r="10" spans="1:9" x14ac:dyDescent="0.3">
      <c r="A10" s="1">
        <v>9</v>
      </c>
      <c r="B10" s="3">
        <v>7.5759999999999996</v>
      </c>
      <c r="C10" s="3">
        <v>-0.36699999999999999</v>
      </c>
      <c r="D10" s="3">
        <v>0.308</v>
      </c>
      <c r="E10" s="3">
        <v>-999</v>
      </c>
      <c r="F10" s="3">
        <v>-999</v>
      </c>
      <c r="G10" s="5">
        <f t="shared" si="1"/>
        <v>0.39727750000000017</v>
      </c>
      <c r="H10" s="6">
        <f t="shared" si="0"/>
        <v>0.12236147000000006</v>
      </c>
      <c r="I10" s="5">
        <f t="shared" si="2"/>
        <v>1.0821668078443358</v>
      </c>
    </row>
    <row r="11" spans="1:9" x14ac:dyDescent="0.3">
      <c r="A11" s="1">
        <v>10</v>
      </c>
      <c r="B11" s="3">
        <v>8.6590000000000007</v>
      </c>
      <c r="C11" s="3">
        <v>-0.377</v>
      </c>
      <c r="D11" s="3">
        <v>0.312</v>
      </c>
      <c r="E11" s="3">
        <v>-999</v>
      </c>
      <c r="F11" s="3">
        <v>-999</v>
      </c>
      <c r="G11" s="5">
        <f t="shared" si="1"/>
        <v>0.40810250000000003</v>
      </c>
      <c r="H11" s="6">
        <f t="shared" si="0"/>
        <v>0.12732798000000001</v>
      </c>
      <c r="I11" s="5">
        <f t="shared" si="2"/>
        <v>1.0830461670676843</v>
      </c>
    </row>
    <row r="12" spans="1:9" x14ac:dyDescent="0.3">
      <c r="A12" s="1">
        <v>11</v>
      </c>
      <c r="B12" s="3">
        <v>9.7409999999999997</v>
      </c>
      <c r="C12" s="3">
        <v>-0.32700000000000001</v>
      </c>
      <c r="D12" s="3">
        <v>0.40699999999999997</v>
      </c>
      <c r="E12" s="3">
        <v>-999</v>
      </c>
      <c r="F12" s="3">
        <v>-999</v>
      </c>
      <c r="G12" s="5">
        <f t="shared" si="1"/>
        <v>0.35332349999999996</v>
      </c>
      <c r="H12" s="6">
        <f t="shared" si="0"/>
        <v>0.14380266449999998</v>
      </c>
      <c r="I12" s="5">
        <f t="shared" si="2"/>
        <v>1.083154651931107</v>
      </c>
    </row>
    <row r="13" spans="1:9" x14ac:dyDescent="0.3">
      <c r="A13" s="1">
        <v>12</v>
      </c>
      <c r="B13" s="3">
        <v>10.82</v>
      </c>
      <c r="C13" s="3">
        <v>-0.39400000000000002</v>
      </c>
      <c r="D13" s="3">
        <v>0.30399999999999999</v>
      </c>
      <c r="E13" s="3">
        <v>-999</v>
      </c>
      <c r="F13" s="3">
        <v>-999</v>
      </c>
      <c r="G13" s="5">
        <f t="shared" si="1"/>
        <v>0.42532300000000017</v>
      </c>
      <c r="H13" s="6">
        <f t="shared" si="0"/>
        <v>0.12929819200000006</v>
      </c>
      <c r="I13" s="5">
        <f t="shared" si="2"/>
        <v>1.0810781655366097</v>
      </c>
    </row>
    <row r="14" spans="1:9" x14ac:dyDescent="0.3">
      <c r="A14" s="1">
        <v>13</v>
      </c>
      <c r="B14" s="3">
        <v>11.9</v>
      </c>
      <c r="C14" s="3">
        <v>-0.32400000000000001</v>
      </c>
      <c r="D14" s="3">
        <v>0.26900000000000002</v>
      </c>
      <c r="E14" s="3">
        <v>-999</v>
      </c>
      <c r="F14" s="3">
        <v>-999</v>
      </c>
      <c r="G14" s="5">
        <f t="shared" si="1"/>
        <v>0.35154000000000002</v>
      </c>
      <c r="H14" s="6">
        <f t="shared" si="0"/>
        <v>9.4564260000000011E-2</v>
      </c>
      <c r="I14" s="5">
        <f t="shared" si="2"/>
        <v>1.082266141020775</v>
      </c>
    </row>
    <row r="15" spans="1:9" x14ac:dyDescent="0.3">
      <c r="A15" s="1">
        <v>14</v>
      </c>
      <c r="B15" s="3">
        <v>12.99</v>
      </c>
      <c r="C15" s="3">
        <v>-0.50900000000000001</v>
      </c>
      <c r="D15" s="3">
        <v>0.16600000000000001</v>
      </c>
      <c r="E15" s="3">
        <v>-999</v>
      </c>
      <c r="F15" s="3">
        <v>-999</v>
      </c>
      <c r="G15" s="5">
        <f t="shared" si="1"/>
        <v>0.55226500000000001</v>
      </c>
      <c r="H15" s="6">
        <f t="shared" si="0"/>
        <v>9.1675989999999999E-2</v>
      </c>
      <c r="I15" s="5">
        <f t="shared" si="2"/>
        <v>1.1055880788069306</v>
      </c>
    </row>
    <row r="16" spans="1:9" x14ac:dyDescent="0.3">
      <c r="A16" s="1">
        <v>15</v>
      </c>
      <c r="B16" s="3">
        <v>14.07</v>
      </c>
      <c r="C16" s="3">
        <v>-0.45</v>
      </c>
      <c r="D16" s="3">
        <v>0.253</v>
      </c>
      <c r="E16" s="3">
        <v>-999</v>
      </c>
      <c r="F16" s="3">
        <v>-999</v>
      </c>
      <c r="G16" s="5">
        <f t="shared" si="1"/>
        <v>0.48600000000000004</v>
      </c>
      <c r="H16" s="6">
        <f t="shared" si="0"/>
        <v>0.12295800000000001</v>
      </c>
      <c r="I16" s="5">
        <f t="shared" si="2"/>
        <v>1.081610373470965</v>
      </c>
    </row>
    <row r="17" spans="1:9" x14ac:dyDescent="0.3">
      <c r="A17" s="1">
        <v>16</v>
      </c>
      <c r="B17" s="3">
        <v>15.15</v>
      </c>
      <c r="C17" s="3">
        <v>-0.44700000000000001</v>
      </c>
      <c r="D17" s="3">
        <v>6.8000000000000005E-2</v>
      </c>
      <c r="E17" s="3">
        <v>-999</v>
      </c>
      <c r="F17" s="3">
        <v>-999</v>
      </c>
      <c r="G17" s="5">
        <f t="shared" si="1"/>
        <v>0.48276000000000002</v>
      </c>
      <c r="H17" s="6">
        <f t="shared" si="0"/>
        <v>3.2827680000000005E-2</v>
      </c>
      <c r="I17" s="5">
        <f t="shared" si="2"/>
        <v>1.0800041666586291</v>
      </c>
    </row>
    <row r="18" spans="1:9" x14ac:dyDescent="0.3">
      <c r="A18" s="1">
        <v>17</v>
      </c>
      <c r="B18" s="3">
        <v>16.23</v>
      </c>
      <c r="C18" s="3">
        <v>-0.54600000000000004</v>
      </c>
      <c r="D18" s="3">
        <v>0.38500000000000001</v>
      </c>
      <c r="E18" s="3">
        <v>-999</v>
      </c>
      <c r="F18" s="3">
        <v>-999</v>
      </c>
      <c r="G18" s="5">
        <f t="shared" si="1"/>
        <v>0.59240999999999999</v>
      </c>
      <c r="H18" s="6">
        <f t="shared" si="0"/>
        <v>0.22807785</v>
      </c>
      <c r="I18" s="5">
        <f t="shared" si="2"/>
        <v>1.0845280079370934</v>
      </c>
    </row>
    <row r="19" spans="1:9" x14ac:dyDescent="0.3">
      <c r="A19" s="1">
        <v>18</v>
      </c>
      <c r="B19" s="3">
        <v>17.32</v>
      </c>
      <c r="C19" s="3">
        <v>-0.58599999999999997</v>
      </c>
      <c r="D19" s="3">
        <v>0.49</v>
      </c>
      <c r="E19" s="3">
        <v>-999</v>
      </c>
      <c r="F19" s="3">
        <v>-999</v>
      </c>
      <c r="G19" s="5">
        <f t="shared" si="1"/>
        <v>0.63580999999999943</v>
      </c>
      <c r="H19" s="6">
        <f t="shared" si="0"/>
        <v>0.31154689999999974</v>
      </c>
      <c r="I19" s="5">
        <f t="shared" si="2"/>
        <v>1.0907336980216573</v>
      </c>
    </row>
    <row r="20" spans="1:9" x14ac:dyDescent="0.3">
      <c r="A20" s="1">
        <v>19</v>
      </c>
      <c r="B20" s="3">
        <v>18.399999999999999</v>
      </c>
      <c r="C20" s="3">
        <v>-0.55400000000000005</v>
      </c>
      <c r="D20" s="3">
        <v>0.27700000000000002</v>
      </c>
      <c r="E20" s="3">
        <v>-999</v>
      </c>
      <c r="F20" s="3">
        <v>-999</v>
      </c>
      <c r="G20" s="5">
        <f t="shared" si="1"/>
        <v>0.29915999999999954</v>
      </c>
      <c r="H20" s="6">
        <f t="shared" si="0"/>
        <v>8.2867319999999883E-2</v>
      </c>
      <c r="I20" s="5">
        <f t="shared" si="2"/>
        <v>1.080473970070541</v>
      </c>
    </row>
    <row r="21" spans="1:9" x14ac:dyDescent="0.3">
      <c r="A21" s="1">
        <v>20</v>
      </c>
      <c r="B21" s="3">
        <v>18.399999999999999</v>
      </c>
      <c r="C21" s="3">
        <v>0</v>
      </c>
      <c r="D21" s="3">
        <v>0</v>
      </c>
      <c r="E21" s="3">
        <v>-999</v>
      </c>
      <c r="F21" s="3">
        <v>-999</v>
      </c>
      <c r="G21" s="5">
        <f t="shared" si="1"/>
        <v>0</v>
      </c>
      <c r="H21" s="6">
        <f t="shared" si="0"/>
        <v>0</v>
      </c>
      <c r="I21" s="5">
        <f t="shared" si="2"/>
        <v>0.55400000000000005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9"/>
  <sheetViews>
    <sheetView workbookViewId="0">
      <selection activeCell="B2" sqref="B2:C19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-0.19500000000000001</v>
      </c>
    </row>
    <row r="3" spans="1:3" x14ac:dyDescent="0.3">
      <c r="A3" s="1">
        <v>2</v>
      </c>
      <c r="B3" s="3">
        <v>1.0820000000000001</v>
      </c>
      <c r="C3" s="3">
        <v>-0.49299999999999999</v>
      </c>
    </row>
    <row r="4" spans="1:3" x14ac:dyDescent="0.3">
      <c r="A4" s="1">
        <v>3</v>
      </c>
      <c r="B4" s="3">
        <v>2.165</v>
      </c>
      <c r="C4" s="3">
        <v>-0.47099999999999997</v>
      </c>
    </row>
    <row r="5" spans="1:3" x14ac:dyDescent="0.3">
      <c r="A5" s="1">
        <v>4</v>
      </c>
      <c r="B5" s="3">
        <v>3.2469999999999999</v>
      </c>
      <c r="C5" s="3">
        <v>-0.4</v>
      </c>
    </row>
    <row r="6" spans="1:3" x14ac:dyDescent="0.3">
      <c r="A6" s="1">
        <v>5</v>
      </c>
      <c r="B6" s="3">
        <v>4.3289999999999997</v>
      </c>
      <c r="C6" s="3">
        <v>-0.38100000000000001</v>
      </c>
    </row>
    <row r="7" spans="1:3" x14ac:dyDescent="0.3">
      <c r="A7" s="1">
        <v>6</v>
      </c>
      <c r="B7" s="3">
        <v>5.4119999999999999</v>
      </c>
      <c r="C7" s="3">
        <v>-0.40400000000000003</v>
      </c>
    </row>
    <row r="8" spans="1:3" x14ac:dyDescent="0.3">
      <c r="A8" s="1">
        <v>7</v>
      </c>
      <c r="B8" s="3">
        <v>6.4939999999999998</v>
      </c>
      <c r="C8" s="3">
        <v>-0.38600000000000001</v>
      </c>
    </row>
    <row r="9" spans="1:3" x14ac:dyDescent="0.3">
      <c r="A9" s="1">
        <v>8</v>
      </c>
      <c r="B9" s="3">
        <v>7.5759999999999996</v>
      </c>
      <c r="C9" s="3">
        <v>-0.36699999999999999</v>
      </c>
    </row>
    <row r="10" spans="1:3" x14ac:dyDescent="0.3">
      <c r="A10" s="1">
        <v>9</v>
      </c>
      <c r="B10" s="3">
        <v>8.6590000000000007</v>
      </c>
      <c r="C10" s="3">
        <v>-0.377</v>
      </c>
    </row>
    <row r="11" spans="1:3" x14ac:dyDescent="0.3">
      <c r="A11" s="1">
        <v>10</v>
      </c>
      <c r="B11" s="3">
        <v>9.7409999999999997</v>
      </c>
      <c r="C11" s="3">
        <v>-0.32700000000000001</v>
      </c>
    </row>
    <row r="12" spans="1:3" x14ac:dyDescent="0.3">
      <c r="A12" s="1">
        <v>11</v>
      </c>
      <c r="B12" s="3">
        <v>10.82</v>
      </c>
      <c r="C12" s="3">
        <v>-0.39400000000000002</v>
      </c>
    </row>
    <row r="13" spans="1:3" x14ac:dyDescent="0.3">
      <c r="A13" s="1">
        <v>12</v>
      </c>
      <c r="B13" s="3">
        <v>11.9</v>
      </c>
      <c r="C13" s="3">
        <v>-0.32400000000000001</v>
      </c>
    </row>
    <row r="14" spans="1:3" x14ac:dyDescent="0.3">
      <c r="A14" s="1">
        <v>13</v>
      </c>
      <c r="B14" s="3">
        <v>12.99</v>
      </c>
      <c r="C14" s="3">
        <v>-0.50900000000000001</v>
      </c>
    </row>
    <row r="15" spans="1:3" x14ac:dyDescent="0.3">
      <c r="A15" s="1">
        <v>14</v>
      </c>
      <c r="B15" s="3">
        <v>14.07</v>
      </c>
      <c r="C15" s="3">
        <v>-0.45</v>
      </c>
    </row>
    <row r="16" spans="1:3" x14ac:dyDescent="0.3">
      <c r="A16" s="1">
        <v>15</v>
      </c>
      <c r="B16" s="3">
        <v>15.15</v>
      </c>
      <c r="C16" s="3">
        <v>-0.44700000000000001</v>
      </c>
    </row>
    <row r="17" spans="1:3" x14ac:dyDescent="0.3">
      <c r="A17" s="1">
        <v>16</v>
      </c>
      <c r="B17" s="3">
        <v>16.23</v>
      </c>
      <c r="C17" s="3">
        <v>-0.54600000000000004</v>
      </c>
    </row>
    <row r="18" spans="1:3" x14ac:dyDescent="0.3">
      <c r="A18" s="1">
        <v>17</v>
      </c>
      <c r="B18" s="3">
        <v>17.32</v>
      </c>
      <c r="C18" s="3">
        <v>-0.58599999999999997</v>
      </c>
    </row>
    <row r="19" spans="1:3" x14ac:dyDescent="0.3">
      <c r="A19" s="1">
        <v>18</v>
      </c>
      <c r="B19" s="3">
        <v>18.399999999999999</v>
      </c>
      <c r="C19" s="3">
        <v>-0.55400000000000005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2017-07-27T06:11:47Z</dcterms:created>
  <dcterms:modified xsi:type="dcterms:W3CDTF">2017-11-29T20:32:57Z</dcterms:modified>
</cp:coreProperties>
</file>