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20170622\"/>
    </mc:Choice>
  </mc:AlternateContent>
  <bookViews>
    <workbookView xWindow="2112" yWindow="12" windowWidth="16092" windowHeight="9660" firstSheet="1" activeTab="1" xr2:uid="{00000000-000D-0000-FFFF-FFFF00000000}"/>
  </bookViews>
  <sheets>
    <sheet name="Informacion" sheetId="1" r:id="rId1"/>
    <sheet name="Resultados" sheetId="2" r:id="rId2"/>
    <sheet name="Sección" sheetId="5" r:id="rId3"/>
    <sheet name="Verticales" sheetId="3" r:id="rId4"/>
    <sheet name="Batimetria" sheetId="4" r:id="rId5"/>
  </sheets>
  <calcPr calcId="171027"/>
</workbook>
</file>

<file path=xl/calcChain.xml><?xml version="1.0" encoding="utf-8"?>
<calcChain xmlns="http://schemas.openxmlformats.org/spreadsheetml/2006/main">
  <c r="B13" i="2" l="1"/>
  <c r="B12" i="2"/>
  <c r="B7" i="2"/>
  <c r="G11" i="3"/>
  <c r="H11" i="3" s="1"/>
  <c r="G6" i="3"/>
  <c r="H6" i="3"/>
  <c r="I6" i="3"/>
  <c r="G7" i="3"/>
  <c r="H7" i="3"/>
  <c r="I7" i="3"/>
  <c r="G8" i="3"/>
  <c r="H8" i="3"/>
  <c r="I8" i="3"/>
  <c r="G9" i="3"/>
  <c r="H9" i="3" s="1"/>
  <c r="I9" i="3"/>
  <c r="G10" i="3"/>
  <c r="H10" i="3"/>
  <c r="I10" i="3"/>
  <c r="I5" i="3"/>
  <c r="H5" i="3"/>
  <c r="G5" i="3"/>
  <c r="I4" i="3"/>
  <c r="G4" i="3"/>
  <c r="H4" i="3" s="1"/>
  <c r="G3" i="3"/>
  <c r="H3" i="3" s="1"/>
  <c r="B10" i="2" l="1"/>
  <c r="B15" i="2"/>
  <c r="B14" i="2"/>
</calcChain>
</file>

<file path=xl/sharedStrings.xml><?xml version="1.0" encoding="utf-8"?>
<sst xmlns="http://schemas.openxmlformats.org/spreadsheetml/2006/main" count="84" uniqueCount="55">
  <si>
    <t>Nombre</t>
  </si>
  <si>
    <t>Valor</t>
  </si>
  <si>
    <t>Unidad</t>
  </si>
  <si>
    <t>Q. La García (G1)</t>
  </si>
  <si>
    <t>Municipio</t>
  </si>
  <si>
    <t>Bello</t>
  </si>
  <si>
    <t>Dirección</t>
  </si>
  <si>
    <t xml:space="preserve">Cra 65d Clle 65a  </t>
  </si>
  <si>
    <t>Barrio</t>
  </si>
  <si>
    <t>Subcuenca</t>
  </si>
  <si>
    <t>Quebrada La Madera</t>
  </si>
  <si>
    <t>Longitud</t>
  </si>
  <si>
    <t>-75.576674</t>
  </si>
  <si>
    <t>Latitud</t>
  </si>
  <si>
    <t>6.353696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</si>
  <si>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</si>
  <si>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</si>
  <si>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</si>
  <si>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</si>
  <si>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</si>
  <si>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</si>
  <si>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</si>
  <si>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</si>
  <si>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</si>
  <si>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</si>
  <si>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</si>
  <si>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MF-PRO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</si>
  <si>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</si>
  <si>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</si>
  <si>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</si>
  <si>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</si>
  <si>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</si>
  <si>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</si>
  <si>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</si>
  <si>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</si>
  <si>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</si>
  <si>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</si>
  <si>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</si>
  <si>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</si>
  <si>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</si>
  <si>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</si>
  <si>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</si>
  <si>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</si>
  <si>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1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</si>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</sst>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  <c:pt idx="7">
                  <c:v>1.2</c:v>
                </c:pt>
                <c:pt idx="8">
                  <c:v>1.4</c:v>
                </c:pt>
                <c:pt idx="9">
                  <c:v>1.4</c:v>
                </c:pt>
              </c:numCache>
            </c:numRef>
          </c:xVal>
          <c:yVal>
            <c:numRef>
              <c:f>Verticales!$C$2:$C$11</c:f>
              <c:numCache>
                <c:formatCode>General</c:formatCode>
                <c:ptCount val="10"/>
                <c:pt idx="0">
                  <c:v>0</c:v>
                </c:pt>
                <c:pt idx="1">
                  <c:v>-2.5000000000000001E-2</c:v>
                </c:pt>
                <c:pt idx="2">
                  <c:v>-2.1999999999999999E-2</c:v>
                </c:pt>
                <c:pt idx="3">
                  <c:v>-3.2000000000000001E-2</c:v>
                </c:pt>
                <c:pt idx="4">
                  <c:v>-5.3999999999999999E-2</c:v>
                </c:pt>
                <c:pt idx="5">
                  <c:v>-6.2E-2</c:v>
                </c:pt>
                <c:pt idx="6">
                  <c:v>-5.6000000000000001E-2</c:v>
                </c:pt>
                <c:pt idx="7">
                  <c:v>-7.4999999999999997E-2</c:v>
                </c:pt>
                <c:pt idx="8">
                  <c:v>-7.3999999999999996E-2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F9-4753-907E-4E7685AC1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502016"/>
        <c:axId val="750885984"/>
      </c:scatterChart>
      <c:valAx>
        <c:axId val="39950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0885984"/>
        <c:crosses val="autoZero"/>
        <c:crossBetween val="midCat"/>
      </c:valAx>
      <c:valAx>
        <c:axId val="7508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950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DFB012E-6F9F-4ADA-9E72-98F7A2B26E39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D41CF9-8B58-402F-B30D-3983068561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5</v>
      </c>
      <c r="C5" s="3"/>
    </row>
    <row r="6" spans="1:3" x14ac:dyDescent="0.3">
      <c r="A6" s="2" t="s">
        <v>9</v>
      </c>
      <c r="B6" s="3" t="s">
        <v>10</v>
      </c>
      <c r="C6" s="3"/>
    </row>
    <row r="7" spans="1:3" x14ac:dyDescent="0.3">
      <c r="A7" s="2" t="s">
        <v>11</v>
      </c>
      <c r="B7" s="3" t="s">
        <v>12</v>
      </c>
      <c r="C7" s="3"/>
    </row>
    <row r="8" spans="1:3" x14ac:dyDescent="0.3">
      <c r="A8" s="2" t="s">
        <v>13</v>
      </c>
      <c r="B8" s="3" t="s">
        <v>14</v>
      </c>
      <c r="C8" s="3"/>
    </row>
    <row r="9" spans="1:3" x14ac:dyDescent="0.3">
      <c r="A9" s="2" t="s">
        <v>15</v>
      </c>
      <c r="B9" s="3" t="s">
        <v>16</v>
      </c>
      <c r="C9" s="3" t="s">
        <v>17</v>
      </c>
    </row>
    <row r="10" spans="1:3" x14ac:dyDescent="0.3">
      <c r="A10" s="2" t="s">
        <v>18</v>
      </c>
      <c r="B10" s="3" t="s">
        <v>16</v>
      </c>
      <c r="C10" s="3" t="s">
        <v>17</v>
      </c>
    </row>
    <row r="11" spans="1:3" x14ac:dyDescent="0.3">
      <c r="A11" s="2" t="s">
        <v>19</v>
      </c>
      <c r="B11" s="3" t="s">
        <v>16</v>
      </c>
      <c r="C11" s="3" t="s">
        <v>17</v>
      </c>
    </row>
    <row r="12" spans="1:3" x14ac:dyDescent="0.3">
      <c r="A12" s="2" t="s">
        <v>20</v>
      </c>
      <c r="B12" s="3" t="s">
        <v>16</v>
      </c>
      <c r="C12" s="3" t="s">
        <v>17</v>
      </c>
    </row>
    <row r="13" spans="1:3" x14ac:dyDescent="0.3">
      <c r="A13" s="2" t="s">
        <v>21</v>
      </c>
      <c r="B13" s="3" t="s">
        <v>16</v>
      </c>
      <c r="C13" s="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workbookViewId="0">
      <selection activeCell="B8" sqref="B7:B15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22</v>
      </c>
      <c r="B2" s="3">
        <v>804</v>
      </c>
      <c r="C2" s="3" t="s">
        <v>23</v>
      </c>
    </row>
    <row r="3" spans="1:3" x14ac:dyDescent="0.3">
      <c r="A3" s="2" t="s">
        <v>24</v>
      </c>
      <c r="B3" s="3">
        <v>1069</v>
      </c>
      <c r="C3" s="3" t="s">
        <v>23</v>
      </c>
    </row>
    <row r="4" spans="1:3" x14ac:dyDescent="0.3">
      <c r="A4" s="2" t="s">
        <v>25</v>
      </c>
      <c r="B4" s="3" t="s">
        <v>26</v>
      </c>
      <c r="C4" s="3" t="s">
        <v>23</v>
      </c>
    </row>
    <row r="5" spans="1:3" x14ac:dyDescent="0.3">
      <c r="A5" s="2" t="s">
        <v>27</v>
      </c>
      <c r="B5" s="4">
        <v>42908.361111111109</v>
      </c>
      <c r="C5" s="3" t="s">
        <v>17</v>
      </c>
    </row>
    <row r="6" spans="1:3" x14ac:dyDescent="0.3">
      <c r="A6" s="2" t="s">
        <v>28</v>
      </c>
      <c r="B6" s="3">
        <v>1.4</v>
      </c>
      <c r="C6" s="3" t="s">
        <v>29</v>
      </c>
    </row>
    <row r="7" spans="1:3" x14ac:dyDescent="0.3">
      <c r="A7" s="2" t="s">
        <v>30</v>
      </c>
      <c r="B7" s="10">
        <f>SUM(Verticales!H2:H30)</f>
        <v>2.2936500000000002E-2</v>
      </c>
      <c r="C7" s="3" t="s">
        <v>29</v>
      </c>
    </row>
    <row r="8" spans="1:3" x14ac:dyDescent="0.3">
      <c r="A8" s="2" t="s">
        <v>31</v>
      </c>
      <c r="B8" s="10">
        <v>-999</v>
      </c>
      <c r="C8" s="3" t="s">
        <v>29</v>
      </c>
    </row>
    <row r="9" spans="1:3" x14ac:dyDescent="0.3">
      <c r="A9" s="2" t="s">
        <v>32</v>
      </c>
      <c r="B9" s="10">
        <v>-999</v>
      </c>
      <c r="C9" s="3" t="s">
        <v>33</v>
      </c>
    </row>
    <row r="10" spans="1:3" x14ac:dyDescent="0.3">
      <c r="A10" s="2" t="s">
        <v>34</v>
      </c>
      <c r="B10" s="10">
        <f>B7/B13</f>
        <v>0.32719686162624823</v>
      </c>
      <c r="C10" s="3" t="s">
        <v>33</v>
      </c>
    </row>
    <row r="11" spans="1:3" x14ac:dyDescent="0.3">
      <c r="A11" s="2" t="s">
        <v>35</v>
      </c>
      <c r="B11" s="10">
        <v>-999</v>
      </c>
      <c r="C11" s="3" t="s">
        <v>17</v>
      </c>
    </row>
    <row r="12" spans="1:3" x14ac:dyDescent="0.3">
      <c r="A12" s="2" t="s">
        <v>36</v>
      </c>
      <c r="B12" s="10">
        <f>SUM(Verticales!I2:I30)</f>
        <v>1.4026315930741262</v>
      </c>
      <c r="C12" s="3" t="s">
        <v>37</v>
      </c>
    </row>
    <row r="13" spans="1:3" x14ac:dyDescent="0.3">
      <c r="A13" s="2" t="s">
        <v>38</v>
      </c>
      <c r="B13" s="10">
        <f>SUM(Verticales!G2:G30)</f>
        <v>7.010000000000001E-2</v>
      </c>
      <c r="C13" s="3" t="s">
        <v>17</v>
      </c>
    </row>
    <row r="14" spans="1:3" x14ac:dyDescent="0.3">
      <c r="A14" s="2" t="s">
        <v>39</v>
      </c>
      <c r="B14" s="10">
        <f>B13/B6</f>
        <v>5.0071428571428579E-2</v>
      </c>
      <c r="C14" s="3" t="s">
        <v>17</v>
      </c>
    </row>
    <row r="15" spans="1:3" x14ac:dyDescent="0.3">
      <c r="A15" s="2" t="s">
        <v>40</v>
      </c>
      <c r="B15" s="10">
        <f>B13/B12</f>
        <v>4.9977485425351721E-2</v>
      </c>
      <c r="C15" s="3" t="s">
        <v>23</v>
      </c>
    </row>
    <row r="16" spans="1:3" x14ac:dyDescent="0.3">
      <c r="A16" s="2" t="s">
        <v>41</v>
      </c>
      <c r="B16" s="3">
        <v>1</v>
      </c>
      <c r="C16" s="3" t="s">
        <v>23</v>
      </c>
    </row>
    <row r="17" spans="1:3" x14ac:dyDescent="0.3">
      <c r="A17" s="2" t="s">
        <v>42</v>
      </c>
      <c r="B17" s="3" t="s">
        <v>43</v>
      </c>
      <c r="C17" s="3" t="s">
        <v>23</v>
      </c>
    </row>
    <row r="18" spans="1:3" x14ac:dyDescent="0.3">
      <c r="A18" s="2" t="s">
        <v>44</v>
      </c>
      <c r="B18" s="3" t="s">
        <v>45</v>
      </c>
      <c r="C18" s="3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topLeftCell="H1" workbookViewId="0">
      <selection activeCell="J14" sqref="J14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12" x14ac:dyDescent="0.3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</row>
    <row r="2" spans="1:12" x14ac:dyDescent="0.3">
      <c r="A2" s="1"/>
      <c r="B2" s="6">
        <v>0</v>
      </c>
      <c r="C2" s="6">
        <v>0</v>
      </c>
      <c r="D2" s="6">
        <v>0</v>
      </c>
      <c r="E2" s="6">
        <v>0</v>
      </c>
      <c r="F2" s="6">
        <v>0</v>
      </c>
      <c r="G2" s="8">
        <v>0</v>
      </c>
      <c r="H2" s="9">
        <v>0</v>
      </c>
      <c r="I2" s="8">
        <v>0</v>
      </c>
      <c r="J2" s="5"/>
      <c r="K2" s="5"/>
      <c r="L2" s="5"/>
    </row>
    <row r="3" spans="1:12" x14ac:dyDescent="0.3">
      <c r="A3" s="1">
        <v>1</v>
      </c>
      <c r="B3" s="3">
        <v>0</v>
      </c>
      <c r="C3" s="3">
        <v>-2.5000000000000001E-2</v>
      </c>
      <c r="D3" s="3">
        <v>0.28299999999999997</v>
      </c>
      <c r="E3" s="3">
        <v>-999</v>
      </c>
      <c r="F3" s="3">
        <v>-999</v>
      </c>
      <c r="G3" s="8">
        <f t="shared" ref="G3:G5" si="0">((B3-B2)/2+(B4-B3)/2)*ABS(C3)</f>
        <v>2.5000000000000005E-3</v>
      </c>
      <c r="H3" s="9">
        <f t="shared" ref="H3:H5" si="1">G3*D3</f>
        <v>7.0750000000000012E-4</v>
      </c>
      <c r="I3" s="8">
        <v>0</v>
      </c>
    </row>
    <row r="4" spans="1:12" x14ac:dyDescent="0.3">
      <c r="A4" s="1">
        <v>2</v>
      </c>
      <c r="B4" s="3">
        <v>0.2</v>
      </c>
      <c r="C4" s="3">
        <v>-2.1999999999999999E-2</v>
      </c>
      <c r="D4" s="3">
        <v>0.33300000000000002</v>
      </c>
      <c r="E4" s="3">
        <v>-999</v>
      </c>
      <c r="F4" s="3">
        <v>-999</v>
      </c>
      <c r="G4" s="8">
        <f t="shared" si="0"/>
        <v>4.4000000000000003E-3</v>
      </c>
      <c r="H4" s="9">
        <f t="shared" si="1"/>
        <v>1.4652000000000003E-3</v>
      </c>
      <c r="I4" s="8">
        <f t="shared" ref="I3:I5" si="2">SQRT(ABS(C4-C3)^2+(B4-B3)^2)</f>
        <v>0.20002249873451738</v>
      </c>
    </row>
    <row r="5" spans="1:12" x14ac:dyDescent="0.3">
      <c r="A5" s="1">
        <v>3</v>
      </c>
      <c r="B5" s="3">
        <v>0.4</v>
      </c>
      <c r="C5" s="3">
        <v>-3.2000000000000001E-2</v>
      </c>
      <c r="D5" s="3">
        <v>0.38700000000000001</v>
      </c>
      <c r="E5" s="3">
        <v>-999</v>
      </c>
      <c r="F5" s="3">
        <v>-999</v>
      </c>
      <c r="G5" s="8">
        <f t="shared" si="0"/>
        <v>6.3999999999999994E-3</v>
      </c>
      <c r="H5" s="9">
        <f t="shared" si="1"/>
        <v>2.4767999999999999E-3</v>
      </c>
      <c r="I5" s="8">
        <f t="shared" si="2"/>
        <v>0.20024984394500789</v>
      </c>
    </row>
    <row r="6" spans="1:12" x14ac:dyDescent="0.3">
      <c r="A6" s="1">
        <v>4</v>
      </c>
      <c r="B6" s="3">
        <v>0.6</v>
      </c>
      <c r="C6" s="3">
        <v>-5.3999999999999999E-2</v>
      </c>
      <c r="D6" s="3">
        <v>0.46800000000000003</v>
      </c>
      <c r="E6" s="3">
        <v>-999</v>
      </c>
      <c r="F6" s="3">
        <v>-999</v>
      </c>
      <c r="G6" s="8">
        <f t="shared" ref="G6:G10" si="3">((B6-B5)/2+(B7-B6)/2)*ABS(C6)</f>
        <v>1.0800000000000001E-2</v>
      </c>
      <c r="H6" s="9">
        <f t="shared" ref="H6:H10" si="4">G6*D6</f>
        <v>5.0544000000000006E-3</v>
      </c>
      <c r="I6" s="8">
        <f t="shared" ref="I6:I10" si="5">SQRT(ABS(C6-C5)^2+(B6-B5)^2)</f>
        <v>0.20120636172845027</v>
      </c>
    </row>
    <row r="7" spans="1:12" x14ac:dyDescent="0.3">
      <c r="A7" s="1">
        <v>5</v>
      </c>
      <c r="B7" s="3">
        <v>0.8</v>
      </c>
      <c r="C7" s="3">
        <v>-6.2E-2</v>
      </c>
      <c r="D7" s="3">
        <v>0.42899999999999999</v>
      </c>
      <c r="E7" s="3">
        <v>-999</v>
      </c>
      <c r="F7" s="3">
        <v>-999</v>
      </c>
      <c r="G7" s="8">
        <f t="shared" si="3"/>
        <v>1.2400000000000001E-2</v>
      </c>
      <c r="H7" s="9">
        <f t="shared" si="4"/>
        <v>5.3196000000000007E-3</v>
      </c>
      <c r="I7" s="8">
        <f t="shared" si="5"/>
        <v>0.20015993605114893</v>
      </c>
    </row>
    <row r="8" spans="1:12" x14ac:dyDescent="0.3">
      <c r="A8" s="1">
        <v>6</v>
      </c>
      <c r="B8" s="3">
        <v>1</v>
      </c>
      <c r="C8" s="3">
        <v>-5.6000000000000001E-2</v>
      </c>
      <c r="D8" s="3">
        <v>0.41099999999999998</v>
      </c>
      <c r="E8" s="3">
        <v>-999</v>
      </c>
      <c r="F8" s="3">
        <v>-999</v>
      </c>
      <c r="G8" s="8">
        <f t="shared" si="3"/>
        <v>1.1199999999999998E-2</v>
      </c>
      <c r="H8" s="9">
        <f t="shared" si="4"/>
        <v>4.6031999999999991E-3</v>
      </c>
      <c r="I8" s="8">
        <f t="shared" si="5"/>
        <v>0.20008997975910733</v>
      </c>
    </row>
    <row r="9" spans="1:12" x14ac:dyDescent="0.3">
      <c r="A9" s="1">
        <v>7</v>
      </c>
      <c r="B9" s="3">
        <v>1.2</v>
      </c>
      <c r="C9" s="3">
        <v>-7.4999999999999997E-2</v>
      </c>
      <c r="D9" s="3">
        <v>0.121</v>
      </c>
      <c r="E9" s="3">
        <v>-999</v>
      </c>
      <c r="F9" s="3">
        <v>-999</v>
      </c>
      <c r="G9" s="8">
        <f t="shared" si="3"/>
        <v>1.4999999999999996E-2</v>
      </c>
      <c r="H9" s="9">
        <f t="shared" si="4"/>
        <v>1.8149999999999996E-3</v>
      </c>
      <c r="I9" s="8">
        <f t="shared" si="5"/>
        <v>0.2009004728715191</v>
      </c>
    </row>
    <row r="10" spans="1:12" x14ac:dyDescent="0.3">
      <c r="A10" s="1">
        <v>8</v>
      </c>
      <c r="B10" s="3">
        <v>1.4</v>
      </c>
      <c r="C10" s="3">
        <v>-7.3999999999999996E-2</v>
      </c>
      <c r="D10" s="3">
        <v>0.20200000000000001</v>
      </c>
      <c r="E10" s="3">
        <v>-999</v>
      </c>
      <c r="F10" s="3">
        <v>-999</v>
      </c>
      <c r="G10" s="8">
        <f t="shared" si="3"/>
        <v>7.3999999999999977E-3</v>
      </c>
      <c r="H10" s="9">
        <f t="shared" si="4"/>
        <v>1.4947999999999997E-3</v>
      </c>
      <c r="I10" s="8">
        <f t="shared" si="5"/>
        <v>0.20000249998437514</v>
      </c>
    </row>
    <row r="11" spans="1:12" x14ac:dyDescent="0.3">
      <c r="B11" s="7">
        <v>1.4</v>
      </c>
      <c r="C11" s="7">
        <v>0</v>
      </c>
      <c r="D11" s="7">
        <v>0</v>
      </c>
      <c r="E11" s="7">
        <v>0</v>
      </c>
      <c r="F11" s="7">
        <v>0</v>
      </c>
      <c r="G11" s="8">
        <f t="shared" ref="G11" si="6">((B11-B10)/2+(B12-B11)/2)*ABS(C11)</f>
        <v>0</v>
      </c>
      <c r="H11" s="9">
        <f t="shared" ref="H11" si="7">G11*D11</f>
        <v>0</v>
      </c>
      <c r="I11" s="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46</v>
      </c>
      <c r="B1" s="1" t="s">
        <v>47</v>
      </c>
      <c r="C1" s="1" t="s">
        <v>48</v>
      </c>
    </row>
    <row r="2" spans="1:3" x14ac:dyDescent="0.3">
      <c r="A2" s="1">
        <v>1</v>
      </c>
      <c r="B2" s="3">
        <v>0</v>
      </c>
      <c r="C2" s="3">
        <v>-2.5000000000000001E-2</v>
      </c>
    </row>
    <row r="3" spans="1:3" x14ac:dyDescent="0.3">
      <c r="A3" s="1">
        <v>2</v>
      </c>
      <c r="B3" s="3">
        <v>0.2</v>
      </c>
      <c r="C3" s="3">
        <v>-2.1999999999999999E-2</v>
      </c>
    </row>
    <row r="4" spans="1:3" x14ac:dyDescent="0.3">
      <c r="A4" s="1">
        <v>3</v>
      </c>
      <c r="B4" s="3">
        <v>0.4</v>
      </c>
      <c r="C4" s="3">
        <v>-3.2000000000000001E-2</v>
      </c>
    </row>
    <row r="5" spans="1:3" x14ac:dyDescent="0.3">
      <c r="A5" s="1">
        <v>4</v>
      </c>
      <c r="B5" s="3">
        <v>0.6</v>
      </c>
      <c r="C5" s="3">
        <v>-5.3999999999999999E-2</v>
      </c>
    </row>
    <row r="6" spans="1:3" x14ac:dyDescent="0.3">
      <c r="A6" s="1">
        <v>5</v>
      </c>
      <c r="B6" s="3">
        <v>0.8</v>
      </c>
      <c r="C6" s="3">
        <v>-6.2E-2</v>
      </c>
    </row>
    <row r="7" spans="1:3" x14ac:dyDescent="0.3">
      <c r="A7" s="1">
        <v>6</v>
      </c>
      <c r="B7" s="3">
        <v>1</v>
      </c>
      <c r="C7" s="3">
        <v>-5.6000000000000001E-2</v>
      </c>
    </row>
    <row r="8" spans="1:3" x14ac:dyDescent="0.3">
      <c r="A8" s="1">
        <v>7</v>
      </c>
      <c r="B8" s="3">
        <v>1.2</v>
      </c>
      <c r="C8" s="3">
        <v>-7.4999999999999997E-2</v>
      </c>
    </row>
    <row r="9" spans="1:3" x14ac:dyDescent="0.3">
      <c r="A9" s="1">
        <v>8</v>
      </c>
      <c r="B9" s="3">
        <v>1.4</v>
      </c>
      <c r="C9" s="3">
        <v>-7.3999999999999996E-2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2017-07-27T06:20:03Z</dcterms:created>
  <dcterms:modified xsi:type="dcterms:W3CDTF">2017-11-29T21:17:12Z</dcterms:modified>
</cp:coreProperties>
</file>